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B65" i="63"/>
  <c r="AB65" i="61"/>
  <c r="AB61" i="63"/>
  <c r="AB61" i="61"/>
  <c r="AB57" i="63"/>
  <c r="AB53"/>
  <c r="AO99" i="24"/>
  <c r="AO99" i="30"/>
  <c r="AP99"/>
  <c r="AR99"/>
  <c r="AB3" i="61"/>
  <c r="AQ99" i="26"/>
  <c r="AR99"/>
  <c r="AO99" i="28"/>
  <c r="AQ99"/>
  <c r="AR99"/>
  <c r="AO99" i="27"/>
  <c r="AQ99"/>
  <c r="AB91" i="62"/>
  <c r="AO99" i="26"/>
  <c r="AQ99" i="30"/>
  <c r="AB93" i="63"/>
  <c r="AB69"/>
  <c r="AB93" i="61"/>
  <c r="AB89"/>
  <c r="AB77"/>
  <c r="BM99" i="1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2" i="61" l="1"/>
  <c r="F43" i="62"/>
  <c r="F21" i="61"/>
  <c r="C99" i="55"/>
  <c r="K99" i="66"/>
  <c r="F35" i="58"/>
  <c r="F61" i="57"/>
  <c r="F29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O64" s="1"/>
  <c r="N67"/>
  <c r="N68"/>
  <c r="O68" s="1"/>
  <c r="N71"/>
  <c r="N72"/>
  <c r="N75"/>
  <c r="N76"/>
  <c r="O76" s="1"/>
  <c r="N79"/>
  <c r="O79" s="1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G37" s="1"/>
  <c r="O3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O4"/>
  <c r="V47"/>
  <c r="V31"/>
  <c r="V87"/>
  <c r="V98"/>
  <c r="O98"/>
  <c r="V10" i="56"/>
  <c r="O10"/>
  <c r="V19"/>
  <c r="O19"/>
  <c r="V24"/>
  <c r="V26"/>
  <c r="O26"/>
  <c r="V35"/>
  <c r="O35"/>
  <c r="V40"/>
  <c r="V42"/>
  <c r="O42"/>
  <c r="V51"/>
  <c r="O51"/>
  <c r="O24" i="57"/>
  <c r="N8" i="55"/>
  <c r="F9"/>
  <c r="I99"/>
  <c r="M99"/>
  <c r="G10"/>
  <c r="N12"/>
  <c r="O12" s="1"/>
  <c r="F13"/>
  <c r="V22"/>
  <c r="G26"/>
  <c r="N28"/>
  <c r="F29"/>
  <c r="O30"/>
  <c r="V38"/>
  <c r="G42"/>
  <c r="N44"/>
  <c r="F45"/>
  <c r="O46"/>
  <c r="V54"/>
  <c r="G58"/>
  <c r="N60"/>
  <c r="O60" s="1"/>
  <c r="F61"/>
  <c r="O72"/>
  <c r="O80"/>
  <c r="O13" i="56"/>
  <c r="O29"/>
  <c r="O45"/>
  <c r="O57"/>
  <c r="O65"/>
  <c r="O73"/>
  <c r="V3" i="55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62"/>
  <c r="O62"/>
  <c r="V70"/>
  <c r="O70"/>
  <c r="V75"/>
  <c r="V78"/>
  <c r="O78"/>
  <c r="V83"/>
  <c r="V86"/>
  <c r="V94"/>
  <c r="V12" i="55"/>
  <c r="O17"/>
  <c r="V17"/>
  <c r="V60"/>
  <c r="O11" i="56"/>
  <c r="V18"/>
  <c r="O18"/>
  <c r="O32"/>
  <c r="V32"/>
  <c r="V34"/>
  <c r="O34"/>
  <c r="V48"/>
  <c r="V50"/>
  <c r="O50"/>
  <c r="B99" i="55"/>
  <c r="F3"/>
  <c r="K99"/>
  <c r="O3"/>
  <c r="F5"/>
  <c r="G18"/>
  <c r="N20"/>
  <c r="O20" s="1"/>
  <c r="F21"/>
  <c r="G34"/>
  <c r="O35"/>
  <c r="N36"/>
  <c r="F37"/>
  <c r="G50"/>
  <c r="O51"/>
  <c r="N52"/>
  <c r="F53"/>
  <c r="O76"/>
  <c r="O84"/>
  <c r="O5" i="56"/>
  <c r="O21"/>
  <c r="O37"/>
  <c r="O53"/>
  <c r="O61"/>
  <c r="O69"/>
  <c r="O77"/>
  <c r="O93"/>
  <c r="V70" i="55"/>
  <c r="O70"/>
  <c r="V78"/>
  <c r="O78"/>
  <c r="V86"/>
  <c r="O86"/>
  <c r="V91"/>
  <c r="V7" i="56"/>
  <c r="O7"/>
  <c r="V14"/>
  <c r="O14"/>
  <c r="V23"/>
  <c r="O23"/>
  <c r="V28"/>
  <c r="V30"/>
  <c r="O30"/>
  <c r="V44"/>
  <c r="V46"/>
  <c r="O46"/>
  <c r="V55"/>
  <c r="V58"/>
  <c r="O58"/>
  <c r="V63"/>
  <c r="V66"/>
  <c r="O66"/>
  <c r="V74"/>
  <c r="O74"/>
  <c r="V79"/>
  <c r="V82"/>
  <c r="V90"/>
  <c r="V98"/>
  <c r="O44" i="57"/>
  <c r="J99" i="55"/>
  <c r="G6"/>
  <c r="O7"/>
  <c r="N24"/>
  <c r="N40"/>
  <c r="N56"/>
  <c r="O56" s="1"/>
  <c r="O63"/>
  <c r="O71"/>
  <c r="O96"/>
  <c r="O56" i="56"/>
  <c r="V38" i="58"/>
  <c r="V70"/>
  <c r="V86"/>
  <c r="V63" i="55"/>
  <c r="V67"/>
  <c r="V75"/>
  <c r="V79"/>
  <c r="V83"/>
  <c r="G3" i="56"/>
  <c r="V56"/>
  <c r="V60"/>
  <c r="V64"/>
  <c r="V68"/>
  <c r="B99" i="57"/>
  <c r="F3"/>
  <c r="K99"/>
  <c r="V37"/>
  <c r="N82"/>
  <c r="F83"/>
  <c r="F97"/>
  <c r="C99" i="58"/>
  <c r="I99"/>
  <c r="M99"/>
  <c r="N4"/>
  <c r="F5"/>
  <c r="N12"/>
  <c r="F13"/>
  <c r="V14"/>
  <c r="N20"/>
  <c r="F21"/>
  <c r="V34"/>
  <c r="V66"/>
  <c r="V98"/>
  <c r="V68" i="55"/>
  <c r="V72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O26"/>
  <c r="V29"/>
  <c r="O29"/>
  <c r="V61"/>
  <c r="V77"/>
  <c r="O77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7" i="58" l="1"/>
  <c r="O97"/>
  <c r="O65"/>
  <c r="O25"/>
  <c r="O87" i="55"/>
  <c r="O43"/>
  <c r="O72" i="56"/>
  <c r="O71"/>
  <c r="O43"/>
  <c r="V27"/>
  <c r="O87"/>
  <c r="O59"/>
  <c r="O39"/>
  <c r="O90" i="55"/>
  <c r="O67"/>
  <c r="O39"/>
  <c r="O38"/>
  <c r="O95" i="56"/>
  <c r="O83"/>
  <c r="O75"/>
  <c r="E99"/>
  <c r="G12"/>
  <c r="V12" s="1"/>
  <c r="G8"/>
  <c r="V8" s="1"/>
  <c r="G4"/>
  <c r="V4" s="1"/>
  <c r="O91"/>
  <c r="O67"/>
  <c r="O95" i="55"/>
  <c r="O83"/>
  <c r="O75"/>
  <c r="O64"/>
  <c r="G62"/>
  <c r="V62" s="1"/>
  <c r="O52"/>
  <c r="V48"/>
  <c r="O40"/>
  <c r="G36"/>
  <c r="V36" s="1"/>
  <c r="O28"/>
  <c r="O24"/>
  <c r="O19"/>
  <c r="E99"/>
  <c r="O14"/>
  <c r="V92"/>
  <c r="O59"/>
  <c r="O44"/>
  <c r="V43"/>
  <c r="V32"/>
  <c r="D99"/>
  <c r="O16"/>
  <c r="O9"/>
  <c r="G91" i="58"/>
  <c r="O91" s="1"/>
  <c r="G59"/>
  <c r="V53"/>
  <c r="V45"/>
  <c r="V37"/>
  <c r="V30"/>
  <c r="V25"/>
  <c r="V21"/>
  <c r="V5"/>
  <c r="G70" i="57"/>
  <c r="V70" s="1"/>
  <c r="G69"/>
  <c r="O69" s="1"/>
  <c r="G25"/>
  <c r="V25" s="1"/>
  <c r="O4"/>
  <c r="O56"/>
  <c r="V40"/>
  <c r="V97" i="58"/>
  <c r="V91"/>
  <c r="O81"/>
  <c r="G75"/>
  <c r="O74"/>
  <c r="V65"/>
  <c r="O43"/>
  <c r="O42"/>
  <c r="O41"/>
  <c r="G27"/>
  <c r="O22"/>
  <c r="E99"/>
  <c r="G11"/>
  <c r="V11" s="1"/>
  <c r="D99"/>
  <c r="O17"/>
  <c r="G94" i="57"/>
  <c r="V94" s="1"/>
  <c r="G93"/>
  <c r="V93" s="1"/>
  <c r="G77"/>
  <c r="V77" s="1"/>
  <c r="G66"/>
  <c r="V66" s="1"/>
  <c r="G61"/>
  <c r="V61" s="1"/>
  <c r="G53"/>
  <c r="O53" s="1"/>
  <c r="G45"/>
  <c r="O45" s="1"/>
  <c r="G29"/>
  <c r="V29" s="1"/>
  <c r="G21"/>
  <c r="V21" s="1"/>
  <c r="G13"/>
  <c r="O13" s="1"/>
  <c r="G9"/>
  <c r="V9" s="1"/>
  <c r="G5"/>
  <c r="V5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69"/>
  <c r="V45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70"/>
  <c r="O12" i="56"/>
  <c r="O8"/>
  <c r="O4"/>
  <c r="O16"/>
  <c r="O62" i="55"/>
  <c r="O49"/>
  <c r="O36"/>
  <c r="V59" i="58"/>
  <c r="O59"/>
  <c r="O25" i="57"/>
  <c r="O94"/>
  <c r="O93"/>
  <c r="O61"/>
  <c r="V53"/>
  <c r="O75" i="58"/>
  <c r="V75"/>
  <c r="O27"/>
  <c r="V27"/>
  <c r="O11"/>
  <c r="O80"/>
  <c r="O56"/>
  <c r="O66" i="57"/>
  <c r="O29"/>
  <c r="O21"/>
  <c r="O9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CG95"/>
  <c r="DA7"/>
  <c r="BY91"/>
  <c r="CO93"/>
  <c r="BY95"/>
  <c r="CM95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DJ37" s="1"/>
  <c r="F37" i="40" s="1"/>
  <c r="BT32" i="54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BF56"/>
  <c r="BF46"/>
  <c r="BF42"/>
  <c r="BF32"/>
  <c r="BF28"/>
  <c r="BF24"/>
  <c r="BF16"/>
  <c r="BF14"/>
  <c r="DH14" s="1"/>
  <c r="D14" i="40" s="1"/>
  <c r="CG10" i="54"/>
  <c r="AY96"/>
  <c r="DG96" s="1"/>
  <c r="C96" i="40" s="1"/>
  <c r="AY93" i="54"/>
  <c r="AY70"/>
  <c r="AY67"/>
  <c r="AY51"/>
  <c r="DG51" s="1"/>
  <c r="C51" i="40" s="1"/>
  <c r="AY37" i="54"/>
  <c r="AY24"/>
  <c r="AR81"/>
  <c r="DF81" s="1"/>
  <c r="B81" i="40" s="1"/>
  <c r="AP99" i="54"/>
  <c r="AR96"/>
  <c r="DF96" s="1"/>
  <c r="B96" i="40" s="1"/>
  <c r="DH96" i="54"/>
  <c r="D96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J35" s="1"/>
  <c r="F35" i="40" s="1"/>
  <c r="DA36" i="54"/>
  <c r="BT38"/>
  <c r="DH41"/>
  <c r="D41" i="40" s="1"/>
  <c r="BT41" i="54"/>
  <c r="DJ41" s="1"/>
  <c r="F41" i="40" s="1"/>
  <c r="BT43" i="54"/>
  <c r="DA44"/>
  <c r="BT48"/>
  <c r="BT51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BF52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DJ91" i="54"/>
  <c r="F91" i="40" s="1"/>
  <c r="BF92" i="54"/>
  <c r="DH92" s="1"/>
  <c r="D92" i="40" s="1"/>
  <c r="DJ92" i="54"/>
  <c r="F92" i="40" s="1"/>
  <c r="BF97" i="54"/>
  <c r="DI5"/>
  <c r="E5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BF84"/>
  <c r="DH84" s="1"/>
  <c r="D84" i="40" s="1"/>
  <c r="BF89" i="54"/>
  <c r="BF93"/>
  <c r="BF95"/>
  <c r="DH95" s="1"/>
  <c r="D95" i="40" s="1"/>
  <c r="BF98" i="54"/>
  <c r="DH98" s="1"/>
  <c r="D98" i="40" s="1"/>
  <c r="AY4" i="54"/>
  <c r="AY6"/>
  <c r="DG6" s="1"/>
  <c r="AY8"/>
  <c r="AY9"/>
  <c r="AY15"/>
  <c r="DG15" s="1"/>
  <c r="C15" i="40" s="1"/>
  <c r="AY17" i="54"/>
  <c r="DG17" s="1"/>
  <c r="C17" i="40" s="1"/>
  <c r="AY19" i="54"/>
  <c r="DG19" s="1"/>
  <c r="C19" i="40" s="1"/>
  <c r="DJ19" i="54"/>
  <c r="F19" i="40" s="1"/>
  <c r="AY29" i="54"/>
  <c r="DH29"/>
  <c r="D29" i="40" s="1"/>
  <c r="AY32" i="54"/>
  <c r="DH32"/>
  <c r="D32" i="40" s="1"/>
  <c r="AY40" i="54"/>
  <c r="DG40" s="1"/>
  <c r="C40" i="40" s="1"/>
  <c r="DH40" i="54"/>
  <c r="D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AY62"/>
  <c r="DI62"/>
  <c r="E62" i="40" s="1"/>
  <c r="AY72" i="54"/>
  <c r="AY79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70"/>
  <c r="F70" i="40" s="1"/>
  <c r="CE77" i="54"/>
  <c r="CE93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AY26"/>
  <c r="DH26"/>
  <c r="D26" i="40" s="1"/>
  <c r="AY33" i="54"/>
  <c r="DI33"/>
  <c r="E33" i="40" s="1"/>
  <c r="AY38" i="54"/>
  <c r="AY42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DG68" s="1"/>
  <c r="C68" i="40" s="1"/>
  <c r="AY71" i="54"/>
  <c r="AY82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H5"/>
  <c r="D5" i="40" s="1"/>
  <c r="DJ5" i="54"/>
  <c r="F5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I90" i="54"/>
  <c r="E90" i="40" s="1"/>
  <c r="DJ90" i="54"/>
  <c r="F90" i="40" s="1"/>
  <c r="AR95" i="54"/>
  <c r="DF95" s="1"/>
  <c r="B95" i="40" s="1"/>
  <c r="AR97" i="54"/>
  <c r="DF97" s="1"/>
  <c r="B97" i="40" s="1"/>
  <c r="DH97" i="54"/>
  <c r="D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G26" i="54"/>
  <c r="C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G52" i="54"/>
  <c r="DG54"/>
  <c r="BX54"/>
  <c r="DG58"/>
  <c r="C58" i="40" s="1"/>
  <c r="DG62" i="54"/>
  <c r="C62" i="40" s="1"/>
  <c r="BX62" i="54"/>
  <c r="DG66"/>
  <c r="DG70"/>
  <c r="BX70"/>
  <c r="DG88"/>
  <c r="C88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I37" i="54"/>
  <c r="E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I25" i="54"/>
  <c r="E25" i="40" s="1"/>
  <c r="AR30" i="54"/>
  <c r="DF30" s="1"/>
  <c r="B30" i="40" s="1"/>
  <c r="DG30" i="54"/>
  <c r="C30" i="40" s="1"/>
  <c r="DJ30" i="54"/>
  <c r="F30" i="40" s="1"/>
  <c r="AR33" i="54"/>
  <c r="DF33" s="1"/>
  <c r="B33" i="40" s="1"/>
  <c r="DG33" i="54"/>
  <c r="C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AR94" i="54"/>
  <c r="DF94" s="1"/>
  <c r="B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CP35"/>
  <c r="DD97"/>
  <c r="DD30"/>
  <c r="DD29"/>
  <c r="DD25"/>
  <c r="DD10"/>
  <c r="DD87"/>
  <c r="DD82"/>
  <c r="DD77"/>
  <c r="DD66"/>
  <c r="CW8"/>
  <c r="CW82"/>
  <c r="CW74"/>
  <c r="CW38"/>
  <c r="CW30"/>
  <c r="CW16"/>
  <c r="CW15"/>
  <c r="CP91"/>
  <c r="CP44"/>
  <c r="CI36"/>
  <c r="CI37"/>
  <c r="C6" i="40"/>
  <c r="DK6" i="54"/>
  <c r="C5" i="40"/>
  <c r="DK5" i="54"/>
  <c r="CI17"/>
  <c r="CI15"/>
  <c r="CI7"/>
  <c r="CB30"/>
  <c r="CB61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42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6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L99" i="27" l="1"/>
  <c r="AD4"/>
  <c r="BA99" i="11"/>
  <c r="BA99" i="6"/>
  <c r="AD4" i="29"/>
  <c r="T4" i="52"/>
  <c r="M4" i="26" s="1"/>
  <c r="AC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N5" i="29"/>
  <c r="AC5" s="1"/>
  <c r="N5" i="26"/>
  <c r="N5" i="27"/>
  <c r="AM102" i="44"/>
  <c r="V103"/>
  <c r="M3" i="24"/>
  <c r="M3" i="27"/>
  <c r="AC3" s="1"/>
  <c r="U99" i="52"/>
  <c r="M3" i="29"/>
  <c r="AC3" s="1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C3"/>
  <c r="AD3" s="1"/>
  <c r="AD3" i="26"/>
  <c r="AD3" i="29"/>
  <c r="AD5"/>
  <c r="AC3" i="24"/>
  <c r="AD3" s="1"/>
  <c r="AC5" i="27"/>
  <c r="AD5" s="1"/>
  <c r="AD4" i="24"/>
  <c r="AD3" i="27"/>
  <c r="AD4" i="26"/>
  <c r="O99" i="28"/>
  <c r="AC4"/>
  <c r="AD4" s="1"/>
  <c r="T5" i="52"/>
  <c r="O5"/>
  <c r="Q5" s="1"/>
  <c r="M6" i="53"/>
  <c r="V6" s="1"/>
  <c r="L6"/>
  <c r="U6" s="1"/>
  <c r="K6"/>
  <c r="T6" s="1"/>
  <c r="O6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4"/>
  <c r="AD6" s="1"/>
  <c r="AC6" i="27"/>
  <c r="AD6" s="1"/>
  <c r="AC6" i="28"/>
  <c r="AD6" s="1"/>
  <c r="AC5" i="24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9"/>
  <c r="AD9" s="1"/>
  <c r="AC9" i="27"/>
  <c r="AD9" s="1"/>
  <c r="AC9" i="24"/>
  <c r="AD9" s="1"/>
  <c r="AC8" i="29"/>
  <c r="AD8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G12" i="44"/>
  <c r="AC11" i="27"/>
  <c r="AD11" s="1"/>
  <c r="AC11" i="24"/>
  <c r="AD11" s="1"/>
  <c r="AC10" i="26"/>
  <c r="AD10" s="1"/>
  <c r="AC9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C12" i="29"/>
  <c r="AD12" s="1"/>
  <c r="V9" i="62"/>
  <c r="AC12" i="24"/>
  <c r="AD12" s="1"/>
  <c r="AC12" i="27"/>
  <c r="AD12" s="1"/>
  <c r="AC11" i="26"/>
  <c r="AD11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9"/>
  <c r="AD13" s="1"/>
  <c r="AC13" i="24"/>
  <c r="AD13" s="1"/>
  <c r="AC13" i="27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8"/>
  <c r="AD14" s="1"/>
  <c r="AC14" i="24"/>
  <c r="AD14" s="1"/>
  <c r="AC14" i="27"/>
  <c r="AD14" s="1"/>
  <c r="AC14" i="29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J15" i="44"/>
  <c r="AC15" i="24"/>
  <c r="AD15" s="1"/>
  <c r="AC15" i="27"/>
  <c r="AD15" s="1"/>
  <c r="AC14" i="26"/>
  <c r="AD14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7"/>
  <c r="AD16" s="1"/>
  <c r="AC16" i="28"/>
  <c r="AD16" s="1"/>
  <c r="AC16" i="29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7" i="26"/>
  <c r="AD17" s="1"/>
  <c r="AC18" i="29"/>
  <c r="AD18" s="1"/>
  <c r="AC18" i="27"/>
  <c r="AD18" s="1"/>
  <c r="AC18" i="28"/>
  <c r="AD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AC18" i="26"/>
  <c r="AD18" s="1"/>
  <c r="J19" i="44"/>
  <c r="H20"/>
  <c r="G16" i="63"/>
  <c r="O16" s="1"/>
  <c r="M20" i="53"/>
  <c r="V20" s="1"/>
  <c r="L20"/>
  <c r="U20" s="1"/>
  <c r="K20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7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19" i="26" l="1"/>
  <c r="AD19" s="1"/>
  <c r="AC20" i="27"/>
  <c r="AD20" s="1"/>
  <c r="AC20" i="24"/>
  <c r="AD20" s="1"/>
  <c r="AC20" i="28"/>
  <c r="AD20" s="1"/>
  <c r="AC20" i="29"/>
  <c r="AD20" s="1"/>
  <c r="G17" i="63"/>
  <c r="O17" s="1"/>
  <c r="J20" i="44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AC21" i="27"/>
  <c r="AD21" s="1"/>
  <c r="AC20" i="26"/>
  <c r="AD20" s="1"/>
  <c r="AC21" i="24"/>
  <c r="AD21" s="1"/>
  <c r="AC21" i="29"/>
  <c r="AD21" s="1"/>
  <c r="AC21" i="28"/>
  <c r="AD21" s="1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C22" i="29"/>
  <c r="AD22" s="1"/>
  <c r="AC22" i="27"/>
  <c r="AD22" s="1"/>
  <c r="AC21" i="26"/>
  <c r="AD21" s="1"/>
  <c r="AC22" i="24"/>
  <c r="AD22" s="1"/>
  <c r="G23" i="44"/>
  <c r="J22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C22" i="26"/>
  <c r="AD22" s="1"/>
  <c r="AC23" i="29"/>
  <c r="AD23" s="1"/>
  <c r="AC23" i="27"/>
  <c r="AD23" s="1"/>
  <c r="AC23" i="24"/>
  <c r="AD23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H26" i="44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4"/>
  <c r="AD26" s="1"/>
  <c r="AC25" i="26"/>
  <c r="AD25" s="1"/>
  <c r="AC26" i="28"/>
  <c r="AD26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6" i="26" l="1"/>
  <c r="AD26" s="1"/>
  <c r="AC27" i="24"/>
  <c r="AD27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9"/>
  <c r="AD28" s="1"/>
  <c r="AC28" i="27"/>
  <c r="AD28" s="1"/>
  <c r="AC28" i="24"/>
  <c r="AD28" s="1"/>
  <c r="AC27" i="26"/>
  <c r="AD27" s="1"/>
  <c r="V24" i="62"/>
  <c r="G29" i="44"/>
  <c r="V23" i="61"/>
  <c r="J28" i="44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C29" i="28"/>
  <c r="AD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29" i="26"/>
  <c r="AD29" s="1"/>
  <c r="AC30" i="27"/>
  <c r="AD30" s="1"/>
  <c r="AC30" i="28"/>
  <c r="AD30" s="1"/>
  <c r="AC30" i="24"/>
  <c r="AD30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C30" i="26"/>
  <c r="AD30" s="1"/>
  <c r="AC31" i="29"/>
  <c r="AD31" s="1"/>
  <c r="AC31" i="28"/>
  <c r="AD31" s="1"/>
  <c r="J31" i="44"/>
  <c r="H32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8" l="1"/>
  <c r="AD32" s="1"/>
  <c r="AC32" i="29"/>
  <c r="AD32" s="1"/>
  <c r="AC32" i="27"/>
  <c r="AD32" s="1"/>
  <c r="AC31" i="26"/>
  <c r="AD31" s="1"/>
  <c r="AC32" i="24"/>
  <c r="AD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3" i="28"/>
  <c r="AD33" s="1"/>
  <c r="AC32" i="26"/>
  <c r="AD32" s="1"/>
  <c r="AC33" i="24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9"/>
  <c r="AD34" s="1"/>
  <c r="AC34" i="24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6" i="29"/>
  <c r="AD36" s="1"/>
  <c r="AC36" i="24"/>
  <c r="AD36" s="1"/>
  <c r="AC35" i="26"/>
  <c r="AD35" s="1"/>
  <c r="AC36" i="27"/>
  <c r="AD36" s="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4" l="1"/>
  <c r="AD37" s="1"/>
  <c r="AC37" i="29"/>
  <c r="AD37" s="1"/>
  <c r="AC37" i="27"/>
  <c r="AD37" s="1"/>
  <c r="AC36" i="26"/>
  <c r="AD36" s="1"/>
  <c r="AC37" i="28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8"/>
  <c r="AD38" s="1"/>
  <c r="AC38" i="27"/>
  <c r="AD38" s="1"/>
  <c r="AC37" i="26"/>
  <c r="AD37" s="1"/>
  <c r="AC38" i="24"/>
  <c r="AD38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9" i="27"/>
  <c r="AD39" s="1"/>
  <c r="AC38" i="26"/>
  <c r="AD38" s="1"/>
  <c r="AC39" i="29"/>
  <c r="AD39" s="1"/>
  <c r="AC39" i="28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7"/>
  <c r="N40" i="28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7"/>
  <c r="AD40" s="1"/>
  <c r="AC39" i="26"/>
  <c r="AD39" s="1"/>
  <c r="AC40" i="28"/>
  <c r="AD40" s="1"/>
  <c r="AC40" i="29"/>
  <c r="AD40" s="1"/>
  <c r="AC40" i="24"/>
  <c r="AD40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C41" i="27"/>
  <c r="AD41" s="1"/>
  <c r="AC40" i="26"/>
  <c r="AD40" s="1"/>
  <c r="AC41" i="29"/>
  <c r="AD41" s="1"/>
  <c r="AC41" i="28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1" i="26"/>
  <c r="AD41" s="1"/>
  <c r="AC42" i="27"/>
  <c r="AD42" s="1"/>
  <c r="AC42" i="24"/>
  <c r="AD42" s="1"/>
  <c r="AC42" i="28"/>
  <c r="AD42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9" l="1"/>
  <c r="AD43" s="1"/>
  <c r="AC43" i="27"/>
  <c r="AD43" s="1"/>
  <c r="AC43" i="24"/>
  <c r="AD43" s="1"/>
  <c r="AC43" i="28"/>
  <c r="AD43" s="1"/>
  <c r="AC42" i="26"/>
  <c r="AD42" s="1"/>
  <c r="T43" i="52"/>
  <c r="M43" i="26" s="1"/>
  <c r="O43" i="52"/>
  <c r="Q43" s="1"/>
  <c r="M44" i="53"/>
  <c r="V44" s="1"/>
  <c r="N44" i="28" s="1"/>
  <c r="L44" i="53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8" l="1"/>
  <c r="AD44" s="1"/>
  <c r="AC44" i="24"/>
  <c r="AD44" s="1"/>
  <c r="AC44" i="29"/>
  <c r="AD44" s="1"/>
  <c r="AC44" i="27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N45" i="29" s="1"/>
  <c r="M45" i="53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C46" i="26"/>
  <c r="AD46" s="1"/>
  <c r="AC47" i="27"/>
  <c r="AD47" s="1"/>
  <c r="AC47" i="28"/>
  <c r="AD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7" l="1"/>
  <c r="AD48" s="1"/>
  <c r="AC48" i="29"/>
  <c r="AD48" s="1"/>
  <c r="AC48" i="24"/>
  <c r="AD48" s="1"/>
  <c r="AC47" i="26"/>
  <c r="AD47" s="1"/>
  <c r="AC48" i="28"/>
  <c r="AD48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7" l="1"/>
  <c r="AD49" s="1"/>
  <c r="AC49" i="24"/>
  <c r="AD49" s="1"/>
  <c r="AC49" i="28"/>
  <c r="AD49" s="1"/>
  <c r="AC48" i="26"/>
  <c r="AD48" s="1"/>
  <c r="AC49" i="29"/>
  <c r="AD49" s="1"/>
  <c r="O46" i="62"/>
  <c r="J49" i="44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7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G54" i="44"/>
  <c r="J53"/>
  <c r="Q57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C54" i="28"/>
  <c r="AD54" s="1"/>
  <c r="AC54" i="27"/>
  <c r="AD54" s="1"/>
  <c r="AC54" i="29"/>
  <c r="AD54" s="1"/>
  <c r="AC53" i="26"/>
  <c r="AD53" s="1"/>
  <c r="J54" i="44"/>
  <c r="G55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C54" i="26"/>
  <c r="AD54" s="1"/>
  <c r="AC55" i="27"/>
  <c r="AD55" s="1"/>
  <c r="AC55" i="28"/>
  <c r="AD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4"/>
  <c r="AD56" s="1"/>
  <c r="AC56" i="28"/>
  <c r="AD56" s="1"/>
  <c r="AC55" i="26"/>
  <c r="AD55" s="1"/>
  <c r="AC56" i="29"/>
  <c r="AD56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8"/>
  <c r="AD57" s="1"/>
  <c r="AC57" i="27"/>
  <c r="AD57" s="1"/>
  <c r="AC57" i="29"/>
  <c r="AD57" s="1"/>
  <c r="AC56" i="26"/>
  <c r="AD56" s="1"/>
  <c r="G58" i="44"/>
  <c r="Q61"/>
  <c r="M58" i="53"/>
  <c r="V58" s="1"/>
  <c r="L58"/>
  <c r="U58" s="1"/>
  <c r="K58"/>
  <c r="T58" s="1"/>
  <c r="O58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AC58" i="29"/>
  <c r="AD58" s="1"/>
  <c r="AC58" i="27"/>
  <c r="AD58" s="1"/>
  <c r="AC58" i="28"/>
  <c r="AD58" s="1"/>
  <c r="AC58" i="24"/>
  <c r="AD58" s="1"/>
  <c r="AC57" i="26"/>
  <c r="AD57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C60" i="24"/>
  <c r="AD60" s="1"/>
  <c r="AC60" i="29"/>
  <c r="AD60" s="1"/>
  <c r="AC59" i="26"/>
  <c r="AD59" s="1"/>
  <c r="AC60" i="27"/>
  <c r="AD60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9"/>
  <c r="AD61" s="1"/>
  <c r="AC61" i="27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4"/>
  <c r="AD62" s="1"/>
  <c r="AC62" i="28"/>
  <c r="AD62" s="1"/>
  <c r="AC62" i="29"/>
  <c r="AD62" s="1"/>
  <c r="AC62" i="27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C62" i="26"/>
  <c r="AD62" s="1"/>
  <c r="AC63" i="28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4" i="27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8"/>
  <c r="AD65" s="1"/>
  <c r="AC65" i="24"/>
  <c r="AD65" s="1"/>
  <c r="AC64" i="26"/>
  <c r="AD64" s="1"/>
  <c r="AC65" i="29"/>
  <c r="AD65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9"/>
  <c r="AD67" s="1"/>
  <c r="AC66" i="26"/>
  <c r="AD66" s="1"/>
  <c r="AC67" i="27"/>
  <c r="AD67" s="1"/>
  <c r="AC67" i="28"/>
  <c r="AD67" s="1"/>
  <c r="G68" i="44"/>
  <c r="J67"/>
  <c r="V63" i="62"/>
  <c r="M68" i="53"/>
  <c r="V68" s="1"/>
  <c r="N68" i="28" s="1"/>
  <c r="L68" i="53"/>
  <c r="U68" s="1"/>
  <c r="K68"/>
  <c r="T68" s="1"/>
  <c r="O68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6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7"/>
  <c r="AD68" s="1"/>
  <c r="AC68" i="29"/>
  <c r="AD68" s="1"/>
  <c r="AC68" i="24"/>
  <c r="AD68" s="1"/>
  <c r="AC67" i="26"/>
  <c r="AD67" s="1"/>
  <c r="H69" i="44"/>
  <c r="J68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9" i="29"/>
  <c r="AD69" s="1"/>
  <c r="AC69" i="27"/>
  <c r="AD69" s="1"/>
  <c r="J69" i="44"/>
  <c r="AC68" i="26"/>
  <c r="AD68" s="1"/>
  <c r="AC69" i="24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7" l="1"/>
  <c r="AD70" s="1"/>
  <c r="AC69" i="26"/>
  <c r="AD69" s="1"/>
  <c r="AC70" i="29"/>
  <c r="AD70" s="1"/>
  <c r="AC70" i="24"/>
  <c r="AD70" s="1"/>
  <c r="AC70" i="28"/>
  <c r="AD70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4" l="1"/>
  <c r="AD72" s="1"/>
  <c r="AC72" i="29"/>
  <c r="AD72" s="1"/>
  <c r="AC72" i="27"/>
  <c r="AD72" s="1"/>
  <c r="H73" i="44"/>
  <c r="AC71" i="26"/>
  <c r="AD71" s="1"/>
  <c r="AC72" i="28"/>
  <c r="AD72" s="1"/>
  <c r="J72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9" l="1"/>
  <c r="AD73" s="1"/>
  <c r="AC72" i="26"/>
  <c r="AD72" s="1"/>
  <c r="AC73" i="24"/>
  <c r="AD73" s="1"/>
  <c r="AC73" i="27"/>
  <c r="AD73" s="1"/>
  <c r="AC73" i="28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4" i="24"/>
  <c r="AD74" s="1"/>
  <c r="AC73" i="26"/>
  <c r="AD73" s="1"/>
  <c r="AC74" i="29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9"/>
  <c r="AD76" s="1"/>
  <c r="AC75" i="26"/>
  <c r="AD75" s="1"/>
  <c r="AC76" i="24"/>
  <c r="AD76" s="1"/>
  <c r="J76" i="44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7" i="26"/>
  <c r="AD77" s="1"/>
  <c r="AC78" i="24"/>
  <c r="AD78" s="1"/>
  <c r="AC78" i="28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C78" i="26"/>
  <c r="AD78" s="1"/>
  <c r="AC79" i="28"/>
  <c r="AD79" s="1"/>
  <c r="H80" i="44"/>
  <c r="V76" i="62"/>
  <c r="G80" i="44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C80" i="28"/>
  <c r="AD80" s="1"/>
  <c r="AC80" i="29"/>
  <c r="AD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0" i="26"/>
  <c r="AD80" s="1"/>
  <c r="AC81" i="24"/>
  <c r="AD81" s="1"/>
  <c r="AC81" i="28"/>
  <c r="AD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AC82" i="27"/>
  <c r="AD82" s="1"/>
  <c r="AC82" i="24"/>
  <c r="AD82" s="1"/>
  <c r="AC82" i="28"/>
  <c r="AD82" s="1"/>
  <c r="O78" i="63"/>
  <c r="AC82" i="29"/>
  <c r="AD82" s="1"/>
  <c r="AC81" i="26"/>
  <c r="AD81" s="1"/>
  <c r="H83" i="44"/>
  <c r="Q86"/>
  <c r="K83" i="53"/>
  <c r="T83" s="1"/>
  <c r="N83" i="26" s="1"/>
  <c r="O83" i="5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V79" i="63"/>
  <c r="AC83" i="27"/>
  <c r="AD83" s="1"/>
  <c r="AC83" i="29"/>
  <c r="AD83" s="1"/>
  <c r="AC82" i="26"/>
  <c r="AD82" s="1"/>
  <c r="AC83" i="24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4" l="1"/>
  <c r="AD84" s="1"/>
  <c r="AC84" i="28"/>
  <c r="AD84" s="1"/>
  <c r="AC83" i="26"/>
  <c r="AD83" s="1"/>
  <c r="AC84" i="27"/>
  <c r="AD84" s="1"/>
  <c r="AC84" i="29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8"/>
  <c r="AD85" s="1"/>
  <c r="AC85" i="27"/>
  <c r="AD85" s="1"/>
  <c r="AC84" i="26"/>
  <c r="AD84" s="1"/>
  <c r="AC85" i="29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4"/>
  <c r="AD87" s="1"/>
  <c r="AC87" i="28"/>
  <c r="AD87" s="1"/>
  <c r="AC87" i="29"/>
  <c r="AD87" s="1"/>
  <c r="AC86" i="26"/>
  <c r="AD86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8" i="29"/>
  <c r="AD88" s="1"/>
  <c r="AC87" i="26"/>
  <c r="AD87" s="1"/>
  <c r="V83" i="63"/>
  <c r="O83" i="62"/>
  <c r="H89" i="44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C89" i="28"/>
  <c r="AD89" s="1"/>
  <c r="AC88" i="26"/>
  <c r="AD88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90" i="29"/>
  <c r="AD90" s="1"/>
  <c r="AC90" i="27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O90" i="61"/>
  <c r="AC94" i="29"/>
  <c r="AD94" s="1"/>
  <c r="AC94" i="27"/>
  <c r="AD94" s="1"/>
  <c r="AC94" i="24"/>
  <c r="AD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4" i="26" l="1"/>
  <c r="AD94" s="1"/>
  <c r="AC95" i="28"/>
  <c r="AD95" s="1"/>
  <c r="AC95" i="27"/>
  <c r="AD95" s="1"/>
  <c r="AC95" i="24"/>
  <c r="AD95" s="1"/>
  <c r="AC95" i="29"/>
  <c r="AD95" s="1"/>
  <c r="J95" i="44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8"/>
  <c r="AD96" s="1"/>
  <c r="AC96" i="29"/>
  <c r="AD96" s="1"/>
  <c r="AC96" i="27"/>
  <c r="AD96" s="1"/>
  <c r="AC95" i="26"/>
  <c r="AD95" s="1"/>
  <c r="V91" i="62"/>
  <c r="O91" i="63"/>
  <c r="G97" i="44"/>
  <c r="J96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AC97" i="27"/>
  <c r="AD97" s="1"/>
  <c r="AC96" i="26"/>
  <c r="AD96" s="1"/>
  <c r="AC97" i="28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7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<sst xmlns="http://schemas.openxmlformats.org/spreadsheetml/2006/main" count="7855" uniqueCount="493">
  <si>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</si>
  <si>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</si>
  <si>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</si>
  <si>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</si>
  <si>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</si>
  <si>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</si>
  <si>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</si>
  <si>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</si>
  <si>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</si>
  <si>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</si>
  <si>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</si>
  <si>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</si>
  <si>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</si>
  <si>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</si>
  <si>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</si>
  <si>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</si>
  <si>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</si>
  <si>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</si>
  <si>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</si>
  <si>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</si>
  <si>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</si>
  <si>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</si>
  <si>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</si>
  <si>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</si>
  <si>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</si>
  <si>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</si>
  <si>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</si>
  <si>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</si>
  <si>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</si>
  <si>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</si>
  <si>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</si>
  <si>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</si>
  <si>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</si>
  <si>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</si>
  <si>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</si>
  <si>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</si>
  <si>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</si>
  <si>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</si>
  <si>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</si>
  <si>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</si>
  <si>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</si>
  <si>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</si>
  <si>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</si>
  <si>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</si>
  <si>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</si>
  <si>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</si>
  <si>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</si>
  <si>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</si>
  <si>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</si>
  <si>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</si>
  <si>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</si>
  <si>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</si>
  <si>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</si>
  <si>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</si>
  <si>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</si>
  <si>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</si>
  <si>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</si>
  <si>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</si>
  <si>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</si>
  <si>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</si>
  <si>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</si>
  <si>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</si>
  <si>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</si>
  <si>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</si>
  <si>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</si>
  <si>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</si>
  <si>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</si>
  <si>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</si>
  <si>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</si>
  <si>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</si>
  <si>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</si>
  <si>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</si>
  <si>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</si>
  <si>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</si>
  <si>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</si>
  <si>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</si>
  <si>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</si>
  <si>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</si>
  <si>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</si>
  <si>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</si>
  <si>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</si>
  <si>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</si>
  <si>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</si>
  <si>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</si>
  <si>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</si>
  <si>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</si>
  <si>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</si>
  <si>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</si>
  <si>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</si>
  <si>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</si>
  <si>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</si>
  <si>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</si>
  <si>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</si>
  <si>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</si>
  <si>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</si>
  <si>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</si>
  <si>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</si>
  <si>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</si>
  <si>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</si>
  <si>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</si>
  <si>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</si>
  <si>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</si>
  <si>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</si>
  <si>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</si>
  <si>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</si>
  <si>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</si>
  <si>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</si>
  <si>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</si>
  <si>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</si>
  <si>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</si>
  <si>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</si>
  <si>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</si>
  <si>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</si>
  <si>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</si>
  <si>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</si>
  <si>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</si>
  <si>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</si>
  <si>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</si>
  <si>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</si>
  <si>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</si>
  <si>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</si>
  <si>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</si>
  <si>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</si>
  <si>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</si>
  <si>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</si>
  <si>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</si>
  <si>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</si>
  <si>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</si>
  <si>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</si>
  <si>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</si>
  <si>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</si>
  <si>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</si>
  <si>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</si>
  <si>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</si>
  <si>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</si>
  <si>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</si>
  <si>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</si>
  <si>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</si>
  <si>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</si>
  <si>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</si>
  <si>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</si>
  <si>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</si>
  <si>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</si>
  <si>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</si>
  <si>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</si>
  <si>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</si>
  <si>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</si>
  <si>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</si>
  <si>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</si>
  <si>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</si>
  <si>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</si>
  <si>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</si>
  <si>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</si>
  <si>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</si>
  <si>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</si>
  <si>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</si>
  <si>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</si>
  <si>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</si>
  <si>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</si>
  <si>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</si>
  <si>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</si>
  <si>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</si>
  <si>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</si>
  <si>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</si>
  <si>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</si>
  <si>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</si>
  <si>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</si>
  <si>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</si>
  <si>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</si>
  <si>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</si>
  <si>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</si>
  <si>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</si>
  <si>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</si>
  <si>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</si>
  <si>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</si>
  <si>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</si>
  <si>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</si>
  <si>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</si>
  <si>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</si>
  <si>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</si>
  <si>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</si>
  <si>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</si>
  <si>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</si>
  <si>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</si>
  <si>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</si>
  <si>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</si>
  <si>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</si>
  <si>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</si>
  <si>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</si>
  <si>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</si>
  <si>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</si>
  <si>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</si>
  <si>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</si>
  <si>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</si>
  <si>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</si>
  <si>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</si>
  <si>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</si>
  <si>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</si>
  <si>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</si>
  <si>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</si>
  <si>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</si>
  <si>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</si>
  <si>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</si>
  <si>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</si>
  <si>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</si>
  <si>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</si>
  <si>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</si>
  <si>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</si>
  <si>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</si>
  <si>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</si>
  <si>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</si>
  <si>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</si>
  <si>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</si>
  <si>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</si>
  <si>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</si>
  <si>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</si>
  <si>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</si>
  <si>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</si>
  <si>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</si>
  <si>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</si>
  <si>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</si>
  <si>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</si>
  <si>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</si>
  <si>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</si>
  <si>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</si>
  <si>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</si>
  <si>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</si>
  <si>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</si>
  <si>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</si>
  <si>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</si>
  <si>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</si>
  <si>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</si>
  <si>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</si>
  <si>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</si>
  <si>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</si>
  <si>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</si>
  <si>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</si>
  <si>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</si>
  <si>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</si>
  <si>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</si>
  <si>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</si>
  <si>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</si>
  <si>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</si>
  <si>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</si>
  <si>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</si>
  <si>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</si>
  <si>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</si>
  <si>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</si>
  <si>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</si>
  <si>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</si>
  <si>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</si>
  <si>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</si>
  <si>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</si>
  <si>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</si>
  <si>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</si>
  <si>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</si>
  <si>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</si>
  <si>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</si>
  <si>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</si>
  <si>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</si>
  <si>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</si>
  <si>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</si>
  <si>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</si>
  <si>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</si>
  <si>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</si>
  <si>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</si>
  <si>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</si>
  <si>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</si>
  <si>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</si>
  <si>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</si>
  <si>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</si>
  <si>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</si>
  <si>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</si>
  <si>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</si>
  <si>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</si>
  <si>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</si>
  <si>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</si>
  <si>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</si>
  <si>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</si>
  <si>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</si>
  <si>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</si>
  <si>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</si>
  <si>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</si>
  <si>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</si>
  <si>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</si>
  <si>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</si>
  <si>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</si>
  <si>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</si>
  <si>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</si>
  <si>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</si>
  <si>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</si>
  <si>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</si>
  <si>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</si>
  <si>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</si>
  <si>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</si>
  <si>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</si>
  <si>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</si>
  <si>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</si>
  <si>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</si>
  <si>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</si>
  <si>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</si>
  <si>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</si>
  <si>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</si>
  <si>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</si>
  <si>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</si>
  <si>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</si>
  <si>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</si>
  <si>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</si>
  <si>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</si>
  <si>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</si>
  <si>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</si>
  <si>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</si>
  <si>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</si>
  <si>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</si>
  <si>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</si>
  <si>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</si>
  <si>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</si>
  <si>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</si>
  <si>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</si>
  <si>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</si>
  <si>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</si>
  <si>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</si>
  <si>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</si>
  <si>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</si>
  <si>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</si>
  <si>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</si>
  <si>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</si>
  <si>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</si>
  <si>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</si>
  <si>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</si>
  <si>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</si>
  <si>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</si>
  <si>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</si>
  <si>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</si>
  <si>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</si>
  <si>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</si>
  <si>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</si>
  <si>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</si>
  <si>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</si>
  <si>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</si>
  <si>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</si>
  <si>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</si>
  <si>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</si>
  <si>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</si>
  <si>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</si>
  <si>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</si>
  <si>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</si>
  <si>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</si>
  <si>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</si>
  <si>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</si>
  <si>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</si>
  <si>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</si>
  <si>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</si>
  <si>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</si>
  <si>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</si>
  <si>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</si>
  <si>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</si>
  <si>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</si>
  <si>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</si>
  <si>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</si>
  <si>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</si>
  <si>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</si>
  <si>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</si>
  <si>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</si>
  <si>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</si>
  <si>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</si>
  <si>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</si>
  <si>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</si>
  <si>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</si>
  <si>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</si>
  <si>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</si>
  <si>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</si>
  <si>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</si>
  <si>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</si>
  <si>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</si>
  <si>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</si>
  <si>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</si>
  <si>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</si>
  <si>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</si>
  <si>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</si>
  <si>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</si>
  <si>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</si>
  <si>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</si>
  <si>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</si>
  <si>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</si>
  <si>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</si>
  <si>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</si>
  <si>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</si>
  <si>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</si>
  <si>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</si>
  <si>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</si>
  <si>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</si>
  <si>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</si>
  <si>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</si>
  <si>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</si>
  <si>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</si>
  <si>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</si>
  <si>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</si>
  <si>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</si>
  <si>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</si>
  <si>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</si>
  <si>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</si>
  <si>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</si>
  <si>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</si>
  <si>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</si>
  <si>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</si>
  <si>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</si>
  <si>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</si>
  <si>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</si>
  <si>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</si>
  <si>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</si>
  <si>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</si>
  <si>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</si>
  <si>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</si>
  <si>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</si>
  <si>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</si>
  <si>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</si>
  <si>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</si>
  <si>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</si>
  <si>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</si>
  <si>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</si>
  <si>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</si>
  <si>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</si>
  <si>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</si>
  <si>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ANTA_CRF(NR-62)</t>
  </si>
  <si>
    <t>ANTA_GF(NR-62)</t>
  </si>
  <si>
    <t>ANTA_LF(NR-62)</t>
  </si>
  <si>
    <t>ANTA_RF(NR-62)</t>
  </si>
  <si>
    <t>AURY_CRF(NR-62)</t>
  </si>
  <si>
    <t>AURY_GF(NR-62)</t>
  </si>
  <si>
    <t>AURY_LF(NR-62)</t>
  </si>
  <si>
    <t>AURY_RF(NR-62)</t>
  </si>
  <si>
    <t>BRBCL(ER-20)</t>
  </si>
  <si>
    <t>BSIUL(NR-62)</t>
  </si>
  <si>
    <t>CHAMERA1(NR-62)</t>
  </si>
  <si>
    <t>CHAMERA2(NR-62)</t>
  </si>
  <si>
    <t>CHAMERA3(NR-62)</t>
  </si>
  <si>
    <t>DADRI_CRF(NR-62)</t>
  </si>
  <si>
    <t>DADRI_GF(NR-62)</t>
  </si>
  <si>
    <t>DADRI_LF(NR-62)</t>
  </si>
  <si>
    <t>DADRI_RF(NR-62)</t>
  </si>
  <si>
    <t>DADRIT(NR-62)</t>
  </si>
  <si>
    <t>DADRT2(NR-62)</t>
  </si>
  <si>
    <t>DHAULIGNGA(NR-62)</t>
  </si>
  <si>
    <t>DULHASTI(NR-62)</t>
  </si>
  <si>
    <t>FSTPP I &amp; II(ER-20)</t>
  </si>
  <si>
    <t>JHAJJAR(NR-62)</t>
  </si>
  <si>
    <t>KHSTPP-II(ER-20)</t>
  </si>
  <si>
    <t>KOTESHWR(NR-62)</t>
  </si>
  <si>
    <t>NAPP(NR-62)</t>
  </si>
  <si>
    <t>NJPC(NR-62)</t>
  </si>
  <si>
    <t>PARBATI3(NR-62)</t>
  </si>
  <si>
    <t>RAPPB(NR-62)</t>
  </si>
  <si>
    <t>RAPPC(NR-62)</t>
  </si>
  <si>
    <t>RIHAND1(NR-62)</t>
  </si>
  <si>
    <t>RIHAND2(NR-62)</t>
  </si>
  <si>
    <t>RIHAND3(NR-62)</t>
  </si>
  <si>
    <t>SALAL(NR-62)</t>
  </si>
  <si>
    <t>SASAN(WR-17)</t>
  </si>
  <si>
    <t>SEWA2(NR-62)</t>
  </si>
  <si>
    <t>SINGRAULI(NR-62)</t>
  </si>
  <si>
    <t>SINGRAULI_HYDRO(NR-62)</t>
  </si>
  <si>
    <t>TALA(ER-20)</t>
  </si>
  <si>
    <t>TANAKPUR(NR-62)</t>
  </si>
  <si>
    <t>TEHRI(NR-62)</t>
  </si>
  <si>
    <t>UNCHAHAR1(NR-62)</t>
  </si>
  <si>
    <t>UNCHAHAR2(NR-62)</t>
  </si>
  <si>
    <t>UNCHAHAR3(NR-62)</t>
  </si>
  <si>
    <t>UNCHAHAR4(NR-62)</t>
  </si>
  <si>
    <t>URI2(NR-62)</t>
  </si>
  <si>
    <t>SHPPBPL</t>
  </si>
  <si>
    <t>Nagaland_Ben</t>
  </si>
  <si>
    <t>BSHP</t>
  </si>
  <si>
    <t>SINGOLI</t>
  </si>
  <si>
    <t>APNRL</t>
  </si>
  <si>
    <t>GMRKEL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</si>
  <si>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</si>
  <si>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</si>
  <si>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</si>
  <si>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</si>
  <si>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</si>
  <si>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</si>
  <si>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</si>
  <si>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</si>
  <si>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</si>
  <si>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MSPDCL</t>
  </si>
  <si>
    <t>MePDCL</t>
  </si>
  <si>
    <t>SIKKIM</t>
  </si>
  <si>
    <t>UTTARAKHAND</t>
  </si>
  <si>
    <t>ARP1PL_BKN</t>
  </si>
  <si>
    <t>RSEJ3PL_FTG2</t>
  </si>
  <si>
    <t>RSUPL_FTG2</t>
  </si>
  <si>
    <t>52IS2022/01/23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</si>
</sst>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60</v>
          </cell>
          <cell r="C5">
            <v>0</v>
          </cell>
          <cell r="D5">
            <v>288</v>
          </cell>
          <cell r="E5">
            <v>0</v>
          </cell>
          <cell r="H5">
            <v>60</v>
          </cell>
          <cell r="I5">
            <v>0</v>
          </cell>
          <cell r="J5">
            <v>85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288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288</v>
          </cell>
          <cell r="E7">
            <v>0</v>
          </cell>
          <cell r="H7">
            <v>60</v>
          </cell>
          <cell r="I7">
            <v>0</v>
          </cell>
          <cell r="J7">
            <v>85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288</v>
          </cell>
          <cell r="E8">
            <v>0</v>
          </cell>
          <cell r="H8">
            <v>60</v>
          </cell>
          <cell r="I8">
            <v>0</v>
          </cell>
          <cell r="J8">
            <v>85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288</v>
          </cell>
          <cell r="E9">
            <v>0</v>
          </cell>
          <cell r="H9">
            <v>60</v>
          </cell>
          <cell r="I9">
            <v>0</v>
          </cell>
          <cell r="J9">
            <v>85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288</v>
          </cell>
          <cell r="E10">
            <v>0</v>
          </cell>
          <cell r="H10">
            <v>60</v>
          </cell>
          <cell r="I10">
            <v>0</v>
          </cell>
          <cell r="J10">
            <v>85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288</v>
          </cell>
          <cell r="E11">
            <v>0</v>
          </cell>
          <cell r="H11">
            <v>60</v>
          </cell>
          <cell r="I11">
            <v>0</v>
          </cell>
          <cell r="J11">
            <v>85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288</v>
          </cell>
          <cell r="E12">
            <v>0</v>
          </cell>
          <cell r="H12">
            <v>60</v>
          </cell>
          <cell r="I12">
            <v>0</v>
          </cell>
          <cell r="J12">
            <v>85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288</v>
          </cell>
          <cell r="E13">
            <v>0</v>
          </cell>
          <cell r="H13">
            <v>60</v>
          </cell>
          <cell r="I13">
            <v>0</v>
          </cell>
          <cell r="J13">
            <v>85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288</v>
          </cell>
          <cell r="E14">
            <v>0</v>
          </cell>
          <cell r="H14">
            <v>60</v>
          </cell>
          <cell r="I14">
            <v>0</v>
          </cell>
          <cell r="J14">
            <v>85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288</v>
          </cell>
          <cell r="E15">
            <v>0</v>
          </cell>
          <cell r="H15">
            <v>60</v>
          </cell>
          <cell r="I15">
            <v>0</v>
          </cell>
          <cell r="J15">
            <v>85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288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288</v>
          </cell>
          <cell r="E17">
            <v>0</v>
          </cell>
          <cell r="H17">
            <v>60</v>
          </cell>
          <cell r="I17">
            <v>0</v>
          </cell>
          <cell r="J17">
            <v>85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288</v>
          </cell>
          <cell r="E18">
            <v>0</v>
          </cell>
          <cell r="H18">
            <v>60</v>
          </cell>
          <cell r="I18">
            <v>0</v>
          </cell>
          <cell r="J18">
            <v>85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288</v>
          </cell>
          <cell r="E19">
            <v>0</v>
          </cell>
          <cell r="H19">
            <v>60</v>
          </cell>
          <cell r="I19">
            <v>0</v>
          </cell>
          <cell r="J19">
            <v>85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288</v>
          </cell>
          <cell r="E20">
            <v>0</v>
          </cell>
          <cell r="H20">
            <v>60</v>
          </cell>
          <cell r="I20">
            <v>0</v>
          </cell>
          <cell r="J20">
            <v>85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288</v>
          </cell>
          <cell r="E21">
            <v>0</v>
          </cell>
          <cell r="H21">
            <v>60</v>
          </cell>
          <cell r="I21">
            <v>0</v>
          </cell>
          <cell r="J21">
            <v>85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288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288</v>
          </cell>
          <cell r="E23">
            <v>0</v>
          </cell>
          <cell r="H23">
            <v>60</v>
          </cell>
          <cell r="I23">
            <v>0</v>
          </cell>
          <cell r="J23">
            <v>85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288</v>
          </cell>
          <cell r="E24">
            <v>0</v>
          </cell>
          <cell r="H24">
            <v>60</v>
          </cell>
          <cell r="I24">
            <v>0</v>
          </cell>
          <cell r="J24">
            <v>85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288</v>
          </cell>
          <cell r="E25">
            <v>0</v>
          </cell>
          <cell r="H25">
            <v>60</v>
          </cell>
          <cell r="I25">
            <v>0</v>
          </cell>
          <cell r="J25">
            <v>85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288</v>
          </cell>
          <cell r="E26">
            <v>0</v>
          </cell>
          <cell r="H26">
            <v>60</v>
          </cell>
          <cell r="I26">
            <v>0</v>
          </cell>
          <cell r="J26">
            <v>85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288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288</v>
          </cell>
          <cell r="E28">
            <v>0</v>
          </cell>
          <cell r="H28">
            <v>60</v>
          </cell>
          <cell r="I28">
            <v>0</v>
          </cell>
          <cell r="J28">
            <v>85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288</v>
          </cell>
          <cell r="E29">
            <v>0</v>
          </cell>
          <cell r="H29">
            <v>60</v>
          </cell>
          <cell r="I29">
            <v>0</v>
          </cell>
          <cell r="J29">
            <v>82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288</v>
          </cell>
          <cell r="E30">
            <v>0</v>
          </cell>
          <cell r="H30">
            <v>60</v>
          </cell>
          <cell r="I30">
            <v>0</v>
          </cell>
          <cell r="J30">
            <v>85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288</v>
          </cell>
          <cell r="E31">
            <v>0</v>
          </cell>
          <cell r="H31">
            <v>60</v>
          </cell>
          <cell r="I31">
            <v>0</v>
          </cell>
          <cell r="J31">
            <v>85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288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288</v>
          </cell>
          <cell r="E33">
            <v>0</v>
          </cell>
          <cell r="H33">
            <v>60</v>
          </cell>
          <cell r="I33">
            <v>0</v>
          </cell>
          <cell r="J33">
            <v>85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288</v>
          </cell>
          <cell r="E34">
            <v>0</v>
          </cell>
          <cell r="H34">
            <v>60</v>
          </cell>
          <cell r="I34">
            <v>0</v>
          </cell>
          <cell r="J34">
            <v>85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288</v>
          </cell>
          <cell r="E35">
            <v>0</v>
          </cell>
          <cell r="H35">
            <v>60</v>
          </cell>
          <cell r="I35">
            <v>0</v>
          </cell>
          <cell r="J35">
            <v>82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288</v>
          </cell>
          <cell r="E36">
            <v>0</v>
          </cell>
          <cell r="H36">
            <v>60</v>
          </cell>
          <cell r="I36">
            <v>0</v>
          </cell>
          <cell r="J36">
            <v>85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85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82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85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85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85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85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82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85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85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85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85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85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85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85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85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85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85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85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85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85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85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85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85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85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288</v>
          </cell>
          <cell r="E77">
            <v>0</v>
          </cell>
          <cell r="H77">
            <v>60</v>
          </cell>
          <cell r="I77">
            <v>0</v>
          </cell>
          <cell r="J77">
            <v>85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288</v>
          </cell>
          <cell r="E78">
            <v>0</v>
          </cell>
          <cell r="H78">
            <v>60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288</v>
          </cell>
          <cell r="E79">
            <v>0</v>
          </cell>
          <cell r="H79">
            <v>60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288</v>
          </cell>
          <cell r="E80">
            <v>0</v>
          </cell>
          <cell r="H80">
            <v>60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288</v>
          </cell>
          <cell r="E81">
            <v>0</v>
          </cell>
          <cell r="H81">
            <v>60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288</v>
          </cell>
          <cell r="E82">
            <v>0</v>
          </cell>
          <cell r="H82">
            <v>60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288</v>
          </cell>
          <cell r="E83">
            <v>0</v>
          </cell>
          <cell r="H83">
            <v>60</v>
          </cell>
          <cell r="I83">
            <v>0</v>
          </cell>
          <cell r="J83">
            <v>85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288</v>
          </cell>
          <cell r="E84">
            <v>0</v>
          </cell>
          <cell r="H84">
            <v>60</v>
          </cell>
          <cell r="I84">
            <v>0</v>
          </cell>
          <cell r="J84">
            <v>85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288</v>
          </cell>
          <cell r="E85">
            <v>0</v>
          </cell>
          <cell r="H85">
            <v>60</v>
          </cell>
          <cell r="I85">
            <v>0</v>
          </cell>
          <cell r="J85">
            <v>85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288</v>
          </cell>
          <cell r="E86">
            <v>0</v>
          </cell>
          <cell r="H86">
            <v>60</v>
          </cell>
          <cell r="I86">
            <v>0</v>
          </cell>
          <cell r="J86">
            <v>85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288</v>
          </cell>
          <cell r="E87">
            <v>0</v>
          </cell>
          <cell r="H87">
            <v>60</v>
          </cell>
          <cell r="I87">
            <v>0</v>
          </cell>
          <cell r="J87">
            <v>85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288</v>
          </cell>
          <cell r="E88">
            <v>0</v>
          </cell>
          <cell r="H88">
            <v>60</v>
          </cell>
          <cell r="I88">
            <v>0</v>
          </cell>
          <cell r="J88">
            <v>85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288</v>
          </cell>
          <cell r="E89">
            <v>0</v>
          </cell>
          <cell r="H89">
            <v>60</v>
          </cell>
          <cell r="I89">
            <v>0</v>
          </cell>
          <cell r="J89">
            <v>85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288</v>
          </cell>
          <cell r="E90">
            <v>0</v>
          </cell>
          <cell r="H90">
            <v>60</v>
          </cell>
          <cell r="I90">
            <v>0</v>
          </cell>
          <cell r="J90">
            <v>85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288</v>
          </cell>
          <cell r="E91">
            <v>0</v>
          </cell>
          <cell r="H91">
            <v>60</v>
          </cell>
          <cell r="I91">
            <v>0</v>
          </cell>
          <cell r="J91">
            <v>85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288</v>
          </cell>
          <cell r="E92">
            <v>0</v>
          </cell>
          <cell r="H92">
            <v>60</v>
          </cell>
          <cell r="I92">
            <v>0</v>
          </cell>
          <cell r="J92">
            <v>85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288</v>
          </cell>
          <cell r="E93">
            <v>0</v>
          </cell>
          <cell r="H93">
            <v>60</v>
          </cell>
          <cell r="I93">
            <v>0</v>
          </cell>
          <cell r="J93">
            <v>85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288</v>
          </cell>
          <cell r="E94">
            <v>0</v>
          </cell>
          <cell r="H94">
            <v>60</v>
          </cell>
          <cell r="I94">
            <v>0</v>
          </cell>
          <cell r="J94">
            <v>85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288</v>
          </cell>
          <cell r="E95">
            <v>0</v>
          </cell>
          <cell r="H95">
            <v>60</v>
          </cell>
          <cell r="I95">
            <v>0</v>
          </cell>
          <cell r="J95">
            <v>85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288</v>
          </cell>
          <cell r="E96">
            <v>0</v>
          </cell>
          <cell r="H96">
            <v>60</v>
          </cell>
          <cell r="I96">
            <v>0</v>
          </cell>
          <cell r="J96">
            <v>85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288</v>
          </cell>
          <cell r="E97">
            <v>0</v>
          </cell>
          <cell r="H97">
            <v>60</v>
          </cell>
          <cell r="I97">
            <v>0</v>
          </cell>
          <cell r="J97">
            <v>85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288</v>
          </cell>
          <cell r="E98">
            <v>0</v>
          </cell>
          <cell r="H98">
            <v>60</v>
          </cell>
          <cell r="I98">
            <v>0</v>
          </cell>
          <cell r="J98">
            <v>85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288</v>
          </cell>
          <cell r="E99">
            <v>0</v>
          </cell>
          <cell r="H99">
            <v>60</v>
          </cell>
          <cell r="I99">
            <v>0</v>
          </cell>
          <cell r="J99">
            <v>85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288</v>
          </cell>
          <cell r="E100">
            <v>0</v>
          </cell>
          <cell r="H100">
            <v>60</v>
          </cell>
          <cell r="I100">
            <v>0</v>
          </cell>
          <cell r="J100">
            <v>85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269.74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273.74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273.74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273.74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273.74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273.74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273.74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273.74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273.74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273.74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273.74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273.74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273.74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273.74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273.74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273.74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281.74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274.74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277.74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280.74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300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300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300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297.36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299.36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299.36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297.36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297.36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297.36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44584</v>
      </c>
      <c r="Z3" s="37">
        <f>S3</f>
        <v>44584</v>
      </c>
      <c r="AE3" s="36"/>
      <c r="AH3" s="38">
        <f>AV4</f>
        <v>44584</v>
      </c>
    </row>
    <row r="4" spans="1:48" ht="15.75" thickBot="1">
      <c r="A4" s="37">
        <f>frq!A1</f>
        <v>44584</v>
      </c>
      <c r="L4" s="37">
        <f>frq!A1</f>
        <v>44584</v>
      </c>
      <c r="P4" s="37">
        <f>frq!A1</f>
        <v>44584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44584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6.7435000000000009E-2</v>
      </c>
      <c r="H6" s="54">
        <f>(BAWANA!U3+BAWANA!V3)/4000</f>
        <v>0</v>
      </c>
      <c r="I6" s="54"/>
      <c r="J6" s="54">
        <f>G6+H6+I6</f>
        <v>6.7435000000000009E-2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6.8434999999999996E-2</v>
      </c>
      <c r="H7" s="54">
        <f>(BAWANA!U4+BAWANA!V4)/4000</f>
        <v>0</v>
      </c>
      <c r="I7" s="54"/>
      <c r="J7" s="54">
        <f t="shared" ref="J7:J70" si="3">G7+H7+I7</f>
        <v>6.8434999999999996E-2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6.8434999999999996E-2</v>
      </c>
      <c r="H8" s="54">
        <f>(BAWANA!U5+BAWANA!V5)/4000</f>
        <v>0</v>
      </c>
      <c r="I8" s="54"/>
      <c r="J8" s="54">
        <f t="shared" si="3"/>
        <v>6.8434999999999996E-2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6.8434999999999996E-2</v>
      </c>
      <c r="H9" s="54">
        <f>(BAWANA!U6+BAWANA!V6)/4000</f>
        <v>0</v>
      </c>
      <c r="I9" s="54"/>
      <c r="J9" s="54">
        <f t="shared" si="3"/>
        <v>6.8434999999999996E-2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6.8434999999999996E-2</v>
      </c>
      <c r="H10" s="54">
        <f>(BAWANA!U7+BAWANA!V7)/4000</f>
        <v>0</v>
      </c>
      <c r="I10" s="54"/>
      <c r="J10" s="54">
        <f t="shared" si="3"/>
        <v>6.8434999999999996E-2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6.8434999999999996E-2</v>
      </c>
      <c r="H11" s="54">
        <f>(BAWANA!U8+BAWANA!V8)/4000</f>
        <v>0</v>
      </c>
      <c r="I11" s="54"/>
      <c r="J11" s="54">
        <f t="shared" si="3"/>
        <v>6.8434999999999996E-2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6.8434999999999996E-2</v>
      </c>
      <c r="H12" s="54">
        <f>(BAWANA!U9+BAWANA!V9)/4000</f>
        <v>0</v>
      </c>
      <c r="I12" s="54"/>
      <c r="J12" s="54">
        <f t="shared" si="3"/>
        <v>6.8434999999999996E-2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6.8434999999999996E-2</v>
      </c>
      <c r="H13" s="54">
        <f>(BAWANA!U10+BAWANA!V10)/4000</f>
        <v>0</v>
      </c>
      <c r="I13" s="54"/>
      <c r="J13" s="54">
        <f t="shared" si="3"/>
        <v>6.8434999999999996E-2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6.8434999999999996E-2</v>
      </c>
      <c r="H14" s="54">
        <f>(BAWANA!U11+BAWANA!V11)/4000</f>
        <v>0</v>
      </c>
      <c r="I14" s="54"/>
      <c r="J14" s="54">
        <f t="shared" si="3"/>
        <v>6.8434999999999996E-2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6.8434999999999996E-2</v>
      </c>
      <c r="H15" s="54">
        <f>(BAWANA!U12+BAWANA!V12)/4000</f>
        <v>0</v>
      </c>
      <c r="I15" s="54"/>
      <c r="J15" s="54">
        <f t="shared" si="3"/>
        <v>6.8434999999999996E-2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6.8434999999999996E-2</v>
      </c>
      <c r="H16" s="54">
        <f>(BAWANA!U13+BAWANA!V13)/4000</f>
        <v>0</v>
      </c>
      <c r="I16" s="54"/>
      <c r="J16" s="54">
        <f t="shared" si="3"/>
        <v>6.8434999999999996E-2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6.8434999999999996E-2</v>
      </c>
      <c r="H17" s="54">
        <f>(BAWANA!U14+BAWANA!V14)/4000</f>
        <v>0</v>
      </c>
      <c r="I17" s="54"/>
      <c r="J17" s="54">
        <f t="shared" si="3"/>
        <v>6.8434999999999996E-2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6.8434999999999996E-2</v>
      </c>
      <c r="H18" s="54">
        <f>(BAWANA!U15+BAWANA!V15)/4000</f>
        <v>0</v>
      </c>
      <c r="I18" s="54"/>
      <c r="J18" s="54">
        <f t="shared" si="3"/>
        <v>6.8434999999999996E-2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6.8434999999999996E-2</v>
      </c>
      <c r="H19" s="54">
        <f>(BAWANA!U16+BAWANA!V16)/4000</f>
        <v>0</v>
      </c>
      <c r="I19" s="54"/>
      <c r="J19" s="54">
        <f t="shared" si="3"/>
        <v>6.8434999999999996E-2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6.8434999999999996E-2</v>
      </c>
      <c r="H20" s="54">
        <f>(BAWANA!U17+BAWANA!V17)/4000</f>
        <v>0</v>
      </c>
      <c r="I20" s="54"/>
      <c r="J20" s="54">
        <f t="shared" si="3"/>
        <v>6.8434999999999996E-2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6.8434999999999996E-2</v>
      </c>
      <c r="H21" s="54">
        <f>(BAWANA!U18+BAWANA!V18)/4000</f>
        <v>0</v>
      </c>
      <c r="I21" s="54"/>
      <c r="J21" s="54">
        <f t="shared" si="3"/>
        <v>6.8434999999999996E-2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7.0434999999999998E-2</v>
      </c>
      <c r="H22" s="54">
        <f>(BAWANA!U19+BAWANA!V19)/4000</f>
        <v>0</v>
      </c>
      <c r="I22" s="54"/>
      <c r="J22" s="54">
        <f t="shared" si="3"/>
        <v>7.0434999999999998E-2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6.8684999999999996E-2</v>
      </c>
      <c r="H23" s="54">
        <f>(BAWANA!U20+BAWANA!V20)/4000</f>
        <v>0</v>
      </c>
      <c r="I23" s="54"/>
      <c r="J23" s="54">
        <f t="shared" si="3"/>
        <v>6.8684999999999996E-2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6.9434999999999997E-2</v>
      </c>
      <c r="H24" s="54">
        <f>(BAWANA!U21+BAWANA!V21)/4000</f>
        <v>0</v>
      </c>
      <c r="I24" s="54"/>
      <c r="J24" s="54">
        <f t="shared" si="3"/>
        <v>6.9434999999999997E-2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7.0184999999999997E-2</v>
      </c>
      <c r="H25" s="54">
        <f>(BAWANA!U22+BAWANA!V22)/4000</f>
        <v>0</v>
      </c>
      <c r="I25" s="54"/>
      <c r="J25" s="54">
        <f t="shared" si="3"/>
        <v>7.0184999999999997E-2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7.4999999999999997E-2</v>
      </c>
      <c r="H26" s="54">
        <f>(BAWANA!U23+BAWANA!V23)/4000</f>
        <v>0</v>
      </c>
      <c r="I26" s="54"/>
      <c r="J26" s="54">
        <f t="shared" si="3"/>
        <v>7.4999999999999997E-2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7.4999999999999997E-2</v>
      </c>
      <c r="H27" s="54">
        <f>(BAWANA!U24+BAWANA!V24)/4000</f>
        <v>0</v>
      </c>
      <c r="I27" s="54"/>
      <c r="J27" s="54">
        <f t="shared" si="3"/>
        <v>7.4999999999999997E-2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7.4999999999999997E-2</v>
      </c>
      <c r="H28" s="54">
        <f>(BAWANA!U25+BAWANA!V25)/4000</f>
        <v>0</v>
      </c>
      <c r="I28" s="54"/>
      <c r="J28" s="54">
        <f t="shared" si="3"/>
        <v>7.4999999999999997E-2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7.4340000000000003E-2</v>
      </c>
      <c r="H30" s="54">
        <f>(BAWANA!U27+BAWANA!V27)/4000</f>
        <v>0</v>
      </c>
      <c r="I30" s="54"/>
      <c r="J30" s="54">
        <f t="shared" si="3"/>
        <v>7.4340000000000003E-2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7.4840000000000004E-2</v>
      </c>
      <c r="H95" s="54">
        <f>(BAWANA!U92+BAWANA!V92)/4000</f>
        <v>0</v>
      </c>
      <c r="I95" s="54"/>
      <c r="J95" s="54">
        <f t="shared" si="9"/>
        <v>7.4840000000000004E-2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7.4840000000000004E-2</v>
      </c>
      <c r="H97" s="54">
        <f>(BAWANA!U94+BAWANA!V94)/4000</f>
        <v>0</v>
      </c>
      <c r="I97" s="54"/>
      <c r="J97" s="54">
        <f t="shared" si="9"/>
        <v>7.4840000000000004E-2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7.4340000000000003E-2</v>
      </c>
      <c r="H98" s="54">
        <f>(BAWANA!U95+BAWANA!V95)/4000</f>
        <v>0</v>
      </c>
      <c r="I98" s="54"/>
      <c r="J98" s="54">
        <f t="shared" si="9"/>
        <v>7.4340000000000003E-2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7.4340000000000003E-2</v>
      </c>
      <c r="H99" s="54">
        <f>(BAWANA!U96+BAWANA!V96)/4000</f>
        <v>0</v>
      </c>
      <c r="I99" s="54"/>
      <c r="J99" s="54">
        <f t="shared" si="9"/>
        <v>7.4340000000000003E-2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7.4340000000000003E-2</v>
      </c>
      <c r="H101" s="54">
        <f>(BAWANA!U98+BAWANA!V98)/4000</f>
        <v>0</v>
      </c>
      <c r="I101" s="54"/>
      <c r="J101" s="54">
        <f t="shared" si="9"/>
        <v>7.4340000000000003E-2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7.0697400000000119</v>
      </c>
      <c r="H102" s="54">
        <f t="shared" si="14"/>
        <v>0</v>
      </c>
      <c r="I102" s="54"/>
      <c r="J102" s="54">
        <f t="shared" si="14"/>
        <v>7.0697400000000119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33.57</v>
      </c>
      <c r="I3" s="95">
        <v>0</v>
      </c>
      <c r="J3" s="95">
        <v>4.79</v>
      </c>
      <c r="K3" s="95">
        <v>0</v>
      </c>
      <c r="L3" s="95">
        <v>6.71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45.07</v>
      </c>
      <c r="W3">
        <v>33.57</v>
      </c>
      <c r="X3">
        <v>0</v>
      </c>
      <c r="Y3">
        <v>6.71</v>
      </c>
      <c r="Z3">
        <v>0</v>
      </c>
      <c r="AA3">
        <v>4.79</v>
      </c>
    </row>
    <row r="4" spans="1:27">
      <c r="B4" t="s">
        <v>263</v>
      </c>
      <c r="G4" t="s">
        <v>46</v>
      </c>
      <c r="H4" s="115">
        <v>23.97</v>
      </c>
      <c r="I4" s="88">
        <v>0</v>
      </c>
      <c r="J4" s="88">
        <v>9.59</v>
      </c>
      <c r="K4" s="88">
        <v>0</v>
      </c>
      <c r="L4" s="88">
        <v>6.71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40.270000000000003</v>
      </c>
      <c r="W4">
        <v>23.97</v>
      </c>
      <c r="X4">
        <v>0</v>
      </c>
      <c r="Y4">
        <v>6.71</v>
      </c>
      <c r="Z4">
        <v>0</v>
      </c>
      <c r="AA4">
        <v>9.59</v>
      </c>
    </row>
    <row r="5" spans="1:27">
      <c r="G5" t="s">
        <v>47</v>
      </c>
      <c r="H5" s="115">
        <v>0</v>
      </c>
      <c r="I5" s="88">
        <v>5.75</v>
      </c>
      <c r="J5" s="88">
        <v>23.98</v>
      </c>
      <c r="K5" s="88">
        <v>0</v>
      </c>
      <c r="L5" s="88">
        <v>4.79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34.520000000000003</v>
      </c>
      <c r="W5">
        <v>0</v>
      </c>
      <c r="X5">
        <v>5.75</v>
      </c>
      <c r="Y5">
        <v>4.79</v>
      </c>
      <c r="Z5">
        <v>0</v>
      </c>
      <c r="AA5">
        <v>23.98</v>
      </c>
    </row>
    <row r="6" spans="1:27">
      <c r="G6" t="s">
        <v>48</v>
      </c>
      <c r="H6" s="115">
        <v>0</v>
      </c>
      <c r="I6" s="88">
        <v>6.71</v>
      </c>
      <c r="J6" s="88">
        <v>23.98</v>
      </c>
      <c r="K6" s="88">
        <v>0</v>
      </c>
      <c r="L6" s="88">
        <v>4.79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35.479999999999997</v>
      </c>
      <c r="W6">
        <v>0</v>
      </c>
      <c r="X6">
        <v>6.71</v>
      </c>
      <c r="Y6">
        <v>4.79</v>
      </c>
      <c r="Z6">
        <v>0</v>
      </c>
      <c r="AA6">
        <v>23.98</v>
      </c>
    </row>
    <row r="7" spans="1:27">
      <c r="G7" t="s">
        <v>49</v>
      </c>
      <c r="H7" s="115">
        <v>14.38</v>
      </c>
      <c r="I7" s="88">
        <v>0</v>
      </c>
      <c r="J7" s="88">
        <v>23.98</v>
      </c>
      <c r="K7" s="88">
        <v>0</v>
      </c>
      <c r="L7" s="88">
        <v>7.67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46.03</v>
      </c>
      <c r="W7">
        <v>14.38</v>
      </c>
      <c r="X7">
        <v>0</v>
      </c>
      <c r="Y7">
        <v>7.67</v>
      </c>
      <c r="Z7">
        <v>0</v>
      </c>
      <c r="AA7">
        <v>23.98</v>
      </c>
    </row>
    <row r="8" spans="1:27">
      <c r="G8" t="s">
        <v>50</v>
      </c>
      <c r="H8" s="115">
        <v>0</v>
      </c>
      <c r="I8" s="88">
        <v>14.38</v>
      </c>
      <c r="J8" s="88">
        <v>23.98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38.36</v>
      </c>
      <c r="W8">
        <v>0</v>
      </c>
      <c r="X8">
        <v>14.38</v>
      </c>
      <c r="Y8">
        <v>0</v>
      </c>
      <c r="Z8">
        <v>0</v>
      </c>
      <c r="AA8">
        <v>23.98</v>
      </c>
    </row>
    <row r="9" spans="1:27">
      <c r="G9" t="s">
        <v>51</v>
      </c>
      <c r="H9" s="115">
        <v>23.97</v>
      </c>
      <c r="I9" s="88">
        <v>4.79</v>
      </c>
      <c r="J9" s="88">
        <v>86.3</v>
      </c>
      <c r="K9" s="88">
        <v>0</v>
      </c>
      <c r="L9" s="88">
        <v>2.88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117.94</v>
      </c>
      <c r="W9">
        <v>23.97</v>
      </c>
      <c r="X9">
        <v>4.79</v>
      </c>
      <c r="Y9">
        <v>2.88</v>
      </c>
      <c r="Z9">
        <v>0</v>
      </c>
      <c r="AA9">
        <v>86.3</v>
      </c>
    </row>
    <row r="10" spans="1:27">
      <c r="G10" t="s">
        <v>52</v>
      </c>
      <c r="H10" s="115">
        <v>0</v>
      </c>
      <c r="I10" s="88">
        <v>19.18</v>
      </c>
      <c r="J10" s="88">
        <v>67.12</v>
      </c>
      <c r="K10" s="88">
        <v>0</v>
      </c>
      <c r="L10" s="88">
        <v>2.88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89.18</v>
      </c>
      <c r="W10">
        <v>0</v>
      </c>
      <c r="X10">
        <v>19.18</v>
      </c>
      <c r="Y10">
        <v>2.88</v>
      </c>
      <c r="Z10">
        <v>0</v>
      </c>
      <c r="AA10">
        <v>67.12</v>
      </c>
    </row>
    <row r="11" spans="1:27">
      <c r="G11" t="s">
        <v>53</v>
      </c>
      <c r="H11" s="115">
        <v>44.11</v>
      </c>
      <c r="I11" s="88">
        <v>0</v>
      </c>
      <c r="J11" s="88">
        <v>57.53</v>
      </c>
      <c r="K11" s="88">
        <v>0</v>
      </c>
      <c r="L11" s="88">
        <v>1.92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103.56</v>
      </c>
      <c r="W11">
        <v>44.11</v>
      </c>
      <c r="X11">
        <v>0</v>
      </c>
      <c r="Y11">
        <v>1.92</v>
      </c>
      <c r="Z11">
        <v>0</v>
      </c>
      <c r="AA11">
        <v>57.53</v>
      </c>
    </row>
    <row r="12" spans="1:27">
      <c r="G12" t="s">
        <v>54</v>
      </c>
      <c r="H12" s="115">
        <v>25.89</v>
      </c>
      <c r="I12" s="88">
        <v>0</v>
      </c>
      <c r="J12" s="88">
        <v>57.53</v>
      </c>
      <c r="K12" s="88">
        <v>0</v>
      </c>
      <c r="L12" s="88">
        <v>1.92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85.34</v>
      </c>
      <c r="W12">
        <v>25.89</v>
      </c>
      <c r="X12">
        <v>0</v>
      </c>
      <c r="Y12">
        <v>1.92</v>
      </c>
      <c r="Z12">
        <v>0</v>
      </c>
      <c r="AA12">
        <v>57.53</v>
      </c>
    </row>
    <row r="13" spans="1:27">
      <c r="G13" t="s">
        <v>55</v>
      </c>
      <c r="H13" s="115">
        <v>0</v>
      </c>
      <c r="I13" s="88">
        <v>0</v>
      </c>
      <c r="J13" s="88">
        <v>57.54</v>
      </c>
      <c r="K13" s="88">
        <v>0</v>
      </c>
      <c r="L13" s="88">
        <v>6.71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64.25</v>
      </c>
      <c r="W13">
        <v>0</v>
      </c>
      <c r="X13">
        <v>0</v>
      </c>
      <c r="Y13">
        <v>6.71</v>
      </c>
      <c r="Z13">
        <v>0</v>
      </c>
      <c r="AA13">
        <v>57.54</v>
      </c>
    </row>
    <row r="14" spans="1:27">
      <c r="G14" t="s">
        <v>56</v>
      </c>
      <c r="H14" s="115">
        <v>0</v>
      </c>
      <c r="I14" s="88">
        <v>0</v>
      </c>
      <c r="J14" s="88">
        <v>19.18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19.18</v>
      </c>
      <c r="W14">
        <v>0</v>
      </c>
      <c r="X14">
        <v>0</v>
      </c>
      <c r="Y14">
        <v>0</v>
      </c>
      <c r="Z14">
        <v>0</v>
      </c>
      <c r="AA14">
        <v>19.18</v>
      </c>
    </row>
    <row r="15" spans="1:27">
      <c r="G15" t="s">
        <v>57</v>
      </c>
      <c r="H15" s="115">
        <v>11.51</v>
      </c>
      <c r="I15" s="88">
        <v>0</v>
      </c>
      <c r="J15" s="88">
        <v>67.12</v>
      </c>
      <c r="K15" s="88">
        <v>0</v>
      </c>
      <c r="L15" s="88">
        <v>2.88</v>
      </c>
      <c r="M15" s="116">
        <v>0</v>
      </c>
      <c r="N15" s="115">
        <v>0</v>
      </c>
      <c r="O15" s="88">
        <v>-15</v>
      </c>
      <c r="P15" s="88">
        <v>0</v>
      </c>
      <c r="Q15" s="88">
        <v>0</v>
      </c>
      <c r="R15" s="88">
        <v>0</v>
      </c>
      <c r="S15" s="116">
        <v>0</v>
      </c>
      <c r="U15" s="115">
        <v>-15</v>
      </c>
      <c r="V15" s="116">
        <v>81.510000000000005</v>
      </c>
      <c r="W15">
        <v>11.51</v>
      </c>
      <c r="X15">
        <v>-15</v>
      </c>
      <c r="Y15">
        <v>2.88</v>
      </c>
      <c r="Z15">
        <v>0</v>
      </c>
      <c r="AA15">
        <v>67.12</v>
      </c>
    </row>
    <row r="16" spans="1:27">
      <c r="G16" t="s">
        <v>58</v>
      </c>
      <c r="H16" s="115">
        <v>0</v>
      </c>
      <c r="I16" s="88">
        <v>0</v>
      </c>
      <c r="J16" s="88">
        <v>38.35</v>
      </c>
      <c r="K16" s="88">
        <v>0</v>
      </c>
      <c r="L16" s="88">
        <v>2.88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41.23</v>
      </c>
      <c r="W16">
        <v>0</v>
      </c>
      <c r="X16">
        <v>0</v>
      </c>
      <c r="Y16">
        <v>2.88</v>
      </c>
      <c r="Z16">
        <v>0</v>
      </c>
      <c r="AA16">
        <v>38.35</v>
      </c>
    </row>
    <row r="17" spans="7:27">
      <c r="G17" t="s">
        <v>59</v>
      </c>
      <c r="H17" s="115">
        <v>0</v>
      </c>
      <c r="I17" s="88">
        <v>0</v>
      </c>
      <c r="J17" s="88">
        <v>67.12</v>
      </c>
      <c r="K17" s="88">
        <v>0</v>
      </c>
      <c r="L17" s="88">
        <v>2.88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70</v>
      </c>
      <c r="W17">
        <v>0</v>
      </c>
      <c r="X17">
        <v>0</v>
      </c>
      <c r="Y17">
        <v>2.88</v>
      </c>
      <c r="Z17">
        <v>0</v>
      </c>
      <c r="AA17">
        <v>67.12</v>
      </c>
    </row>
    <row r="18" spans="7:27">
      <c r="G18" t="s">
        <v>60</v>
      </c>
      <c r="H18" s="115">
        <v>0</v>
      </c>
      <c r="I18" s="88">
        <v>0</v>
      </c>
      <c r="J18" s="88">
        <v>33.56</v>
      </c>
      <c r="K18" s="88">
        <v>0</v>
      </c>
      <c r="L18" s="88">
        <v>2.88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36.44</v>
      </c>
      <c r="W18">
        <v>0</v>
      </c>
      <c r="X18">
        <v>0</v>
      </c>
      <c r="Y18">
        <v>2.88</v>
      </c>
      <c r="Z18">
        <v>0</v>
      </c>
      <c r="AA18">
        <v>33.56</v>
      </c>
    </row>
    <row r="19" spans="7:27">
      <c r="G19" t="s">
        <v>61</v>
      </c>
      <c r="H19" s="115">
        <v>0</v>
      </c>
      <c r="I19" s="88">
        <v>0</v>
      </c>
      <c r="J19" s="88">
        <v>28.77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28.77</v>
      </c>
      <c r="W19">
        <v>0</v>
      </c>
      <c r="X19">
        <v>0</v>
      </c>
      <c r="Y19">
        <v>0</v>
      </c>
      <c r="Z19">
        <v>0</v>
      </c>
      <c r="AA19">
        <v>28.77</v>
      </c>
    </row>
    <row r="20" spans="7:27">
      <c r="G20" t="s">
        <v>62</v>
      </c>
      <c r="H20" s="115">
        <v>0</v>
      </c>
      <c r="I20" s="88">
        <v>0</v>
      </c>
      <c r="J20" s="88">
        <v>67.12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67.12</v>
      </c>
      <c r="W20">
        <v>0</v>
      </c>
      <c r="X20">
        <v>0</v>
      </c>
      <c r="Y20">
        <v>0</v>
      </c>
      <c r="Z20">
        <v>0</v>
      </c>
      <c r="AA20">
        <v>67.12</v>
      </c>
    </row>
    <row r="21" spans="7:27">
      <c r="G21" t="s">
        <v>63</v>
      </c>
      <c r="H21" s="115">
        <v>0</v>
      </c>
      <c r="I21" s="88">
        <v>0</v>
      </c>
      <c r="J21" s="88">
        <v>14.38</v>
      </c>
      <c r="K21" s="88">
        <v>0</v>
      </c>
      <c r="L21" s="88">
        <v>0</v>
      </c>
      <c r="M21" s="116">
        <v>0</v>
      </c>
      <c r="N21" s="115">
        <v>0</v>
      </c>
      <c r="O21" s="88">
        <v>-10</v>
      </c>
      <c r="P21" s="88">
        <v>0</v>
      </c>
      <c r="Q21" s="88">
        <v>0</v>
      </c>
      <c r="R21" s="88">
        <v>0</v>
      </c>
      <c r="S21" s="116">
        <v>0</v>
      </c>
      <c r="U21" s="115">
        <v>-10</v>
      </c>
      <c r="V21" s="116">
        <v>14.38</v>
      </c>
      <c r="W21">
        <v>0</v>
      </c>
      <c r="X21">
        <v>-10</v>
      </c>
      <c r="Y21">
        <v>0</v>
      </c>
      <c r="Z21">
        <v>0</v>
      </c>
      <c r="AA21">
        <v>14.38</v>
      </c>
    </row>
    <row r="22" spans="7:27">
      <c r="G22" t="s">
        <v>64</v>
      </c>
      <c r="H22" s="115">
        <v>0</v>
      </c>
      <c r="I22" s="88">
        <v>0</v>
      </c>
      <c r="J22" s="88">
        <v>67.12</v>
      </c>
      <c r="K22" s="88">
        <v>0</v>
      </c>
      <c r="L22" s="88">
        <v>0</v>
      </c>
      <c r="M22" s="116">
        <v>0</v>
      </c>
      <c r="N22" s="115">
        <v>0</v>
      </c>
      <c r="O22" s="88">
        <v>-40</v>
      </c>
      <c r="P22" s="88">
        <v>0</v>
      </c>
      <c r="Q22" s="88">
        <v>0</v>
      </c>
      <c r="R22" s="88">
        <v>0</v>
      </c>
      <c r="S22" s="116">
        <v>0</v>
      </c>
      <c r="U22" s="115">
        <v>-40</v>
      </c>
      <c r="V22" s="116">
        <v>67.12</v>
      </c>
      <c r="W22">
        <v>0</v>
      </c>
      <c r="X22">
        <v>-40</v>
      </c>
      <c r="Y22">
        <v>0</v>
      </c>
      <c r="Z22">
        <v>0</v>
      </c>
      <c r="AA22">
        <v>67.12</v>
      </c>
    </row>
    <row r="23" spans="7:27">
      <c r="G23" t="s">
        <v>65</v>
      </c>
      <c r="H23" s="115">
        <v>31.65</v>
      </c>
      <c r="I23" s="88">
        <v>0</v>
      </c>
      <c r="J23" s="88">
        <v>4.79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36.44</v>
      </c>
      <c r="W23">
        <v>31.65</v>
      </c>
      <c r="X23">
        <v>0</v>
      </c>
      <c r="Y23">
        <v>0</v>
      </c>
      <c r="Z23">
        <v>0</v>
      </c>
      <c r="AA23">
        <v>4.79</v>
      </c>
    </row>
    <row r="24" spans="7:27">
      <c r="G24" t="s">
        <v>66</v>
      </c>
      <c r="H24" s="115">
        <v>0</v>
      </c>
      <c r="I24" s="88">
        <v>0</v>
      </c>
      <c r="J24" s="88">
        <v>52.74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52.74</v>
      </c>
      <c r="W24">
        <v>0</v>
      </c>
      <c r="X24">
        <v>0</v>
      </c>
      <c r="Y24">
        <v>0</v>
      </c>
      <c r="Z24">
        <v>0</v>
      </c>
      <c r="AA24">
        <v>52.74</v>
      </c>
    </row>
    <row r="25" spans="7:27">
      <c r="G25" t="s">
        <v>67</v>
      </c>
      <c r="H25" s="115">
        <v>10.55</v>
      </c>
      <c r="I25" s="88">
        <v>0</v>
      </c>
      <c r="J25" s="88">
        <v>62.33</v>
      </c>
      <c r="K25" s="88">
        <v>0</v>
      </c>
      <c r="L25" s="88">
        <v>0.96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73.84</v>
      </c>
      <c r="W25">
        <v>10.55</v>
      </c>
      <c r="X25">
        <v>0</v>
      </c>
      <c r="Y25">
        <v>0.96</v>
      </c>
      <c r="Z25">
        <v>0</v>
      </c>
      <c r="AA25">
        <v>62.33</v>
      </c>
    </row>
    <row r="26" spans="7:27">
      <c r="G26" t="s">
        <v>68</v>
      </c>
      <c r="H26" s="115">
        <v>0</v>
      </c>
      <c r="I26" s="88">
        <v>0</v>
      </c>
      <c r="J26" s="88">
        <v>14.38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14.38</v>
      </c>
      <c r="W26">
        <v>0</v>
      </c>
      <c r="X26">
        <v>0</v>
      </c>
      <c r="Y26">
        <v>0</v>
      </c>
      <c r="Z26">
        <v>0</v>
      </c>
      <c r="AA26">
        <v>14.38</v>
      </c>
    </row>
    <row r="27" spans="7:27">
      <c r="G27" t="s">
        <v>69</v>
      </c>
      <c r="H27" s="115">
        <v>64.25</v>
      </c>
      <c r="I27" s="88">
        <v>0</v>
      </c>
      <c r="J27" s="88">
        <v>76.709999999999994</v>
      </c>
      <c r="K27" s="88">
        <v>0</v>
      </c>
      <c r="L27" s="88">
        <v>0</v>
      </c>
      <c r="M27" s="116">
        <v>0</v>
      </c>
      <c r="N27" s="115">
        <v>0</v>
      </c>
      <c r="O27" s="88">
        <v>-30</v>
      </c>
      <c r="P27" s="88">
        <v>0</v>
      </c>
      <c r="Q27" s="88">
        <v>0</v>
      </c>
      <c r="R27" s="88">
        <v>0</v>
      </c>
      <c r="S27" s="116">
        <v>0</v>
      </c>
      <c r="U27" s="115">
        <v>-30</v>
      </c>
      <c r="V27" s="116">
        <v>140.96</v>
      </c>
      <c r="W27">
        <v>64.25</v>
      </c>
      <c r="X27">
        <v>-30</v>
      </c>
      <c r="Y27">
        <v>0</v>
      </c>
      <c r="Z27">
        <v>0</v>
      </c>
      <c r="AA27">
        <v>76.709999999999994</v>
      </c>
    </row>
    <row r="28" spans="7:27">
      <c r="G28" t="s">
        <v>70</v>
      </c>
      <c r="H28" s="115">
        <v>23.97</v>
      </c>
      <c r="I28" s="88">
        <v>4.79</v>
      </c>
      <c r="J28" s="88">
        <v>76.72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105.48</v>
      </c>
      <c r="W28">
        <v>23.97</v>
      </c>
      <c r="X28">
        <v>4.79</v>
      </c>
      <c r="Y28">
        <v>0</v>
      </c>
      <c r="Z28">
        <v>0</v>
      </c>
      <c r="AA28">
        <v>76.72</v>
      </c>
    </row>
    <row r="29" spans="7:27">
      <c r="G29" t="s">
        <v>71</v>
      </c>
      <c r="H29" s="115">
        <v>36.44</v>
      </c>
      <c r="I29" s="88">
        <v>0</v>
      </c>
      <c r="J29" s="88">
        <v>9.59</v>
      </c>
      <c r="K29" s="88">
        <v>0</v>
      </c>
      <c r="L29" s="88">
        <v>0</v>
      </c>
      <c r="M29" s="116">
        <v>0</v>
      </c>
      <c r="N29" s="115">
        <v>0</v>
      </c>
      <c r="O29" s="88">
        <v>-90</v>
      </c>
      <c r="P29" s="88">
        <v>0</v>
      </c>
      <c r="Q29" s="88">
        <v>0</v>
      </c>
      <c r="R29" s="88">
        <v>0</v>
      </c>
      <c r="S29" s="116">
        <v>0</v>
      </c>
      <c r="U29" s="115">
        <v>-90</v>
      </c>
      <c r="V29" s="116">
        <v>46.03</v>
      </c>
      <c r="W29">
        <v>36.44</v>
      </c>
      <c r="X29">
        <v>-90</v>
      </c>
      <c r="Y29">
        <v>0</v>
      </c>
      <c r="Z29">
        <v>0</v>
      </c>
      <c r="AA29">
        <v>9.59</v>
      </c>
    </row>
    <row r="30" spans="7:27">
      <c r="G30" t="s">
        <v>72</v>
      </c>
      <c r="H30" s="115">
        <v>0</v>
      </c>
      <c r="I30" s="88">
        <v>0</v>
      </c>
      <c r="J30" s="88">
        <v>9.59</v>
      </c>
      <c r="K30" s="88">
        <v>0</v>
      </c>
      <c r="L30" s="88">
        <v>0</v>
      </c>
      <c r="M30" s="116">
        <v>0</v>
      </c>
      <c r="N30" s="115">
        <v>0</v>
      </c>
      <c r="O30" s="88">
        <v>-55</v>
      </c>
      <c r="P30" s="88">
        <v>0</v>
      </c>
      <c r="Q30" s="88">
        <v>0</v>
      </c>
      <c r="R30" s="88">
        <v>0</v>
      </c>
      <c r="S30" s="116">
        <v>0</v>
      </c>
      <c r="U30" s="115">
        <v>-55</v>
      </c>
      <c r="V30" s="116">
        <v>9.59</v>
      </c>
      <c r="W30">
        <v>0</v>
      </c>
      <c r="X30">
        <v>-55</v>
      </c>
      <c r="Y30">
        <v>0</v>
      </c>
      <c r="Z30">
        <v>0</v>
      </c>
      <c r="AA30">
        <v>9.59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23.98</v>
      </c>
      <c r="L31" s="88">
        <v>5.75</v>
      </c>
      <c r="M31" s="116">
        <v>0</v>
      </c>
      <c r="N31" s="115">
        <v>0</v>
      </c>
      <c r="O31" s="88">
        <v>-90</v>
      </c>
      <c r="P31" s="88">
        <v>-30</v>
      </c>
      <c r="Q31" s="88">
        <v>0</v>
      </c>
      <c r="R31" s="88">
        <v>0</v>
      </c>
      <c r="S31" s="116">
        <v>0</v>
      </c>
      <c r="U31" s="115">
        <v>-120</v>
      </c>
      <c r="V31" s="116">
        <v>29.73</v>
      </c>
      <c r="W31">
        <v>0</v>
      </c>
      <c r="X31">
        <v>-90</v>
      </c>
      <c r="Y31">
        <v>5.75</v>
      </c>
      <c r="Z31">
        <v>23.98</v>
      </c>
      <c r="AA31">
        <v>-30</v>
      </c>
    </row>
    <row r="32" spans="7:27">
      <c r="G32" t="s">
        <v>74</v>
      </c>
      <c r="H32" s="115">
        <v>41.23</v>
      </c>
      <c r="I32" s="88">
        <v>0</v>
      </c>
      <c r="J32" s="88">
        <v>38.36</v>
      </c>
      <c r="K32" s="88">
        <v>19.18</v>
      </c>
      <c r="L32" s="88">
        <v>0</v>
      </c>
      <c r="M32" s="116">
        <v>0</v>
      </c>
      <c r="N32" s="115">
        <v>0</v>
      </c>
      <c r="O32" s="88">
        <v>-80</v>
      </c>
      <c r="P32" s="88">
        <v>0</v>
      </c>
      <c r="Q32" s="88">
        <v>0</v>
      </c>
      <c r="R32" s="88">
        <v>0</v>
      </c>
      <c r="S32" s="116">
        <v>0</v>
      </c>
      <c r="U32" s="115">
        <v>-80</v>
      </c>
      <c r="V32" s="116">
        <v>98.77</v>
      </c>
      <c r="W32">
        <v>41.23</v>
      </c>
      <c r="X32">
        <v>-80</v>
      </c>
      <c r="Y32">
        <v>0</v>
      </c>
      <c r="Z32">
        <v>19.18</v>
      </c>
      <c r="AA32">
        <v>38.36</v>
      </c>
    </row>
    <row r="33" spans="7:27">
      <c r="G33" t="s">
        <v>75</v>
      </c>
      <c r="H33" s="115">
        <v>94.93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-15</v>
      </c>
      <c r="P33" s="88">
        <v>-15</v>
      </c>
      <c r="Q33" s="88">
        <v>0</v>
      </c>
      <c r="R33" s="88">
        <v>0</v>
      </c>
      <c r="S33" s="116">
        <v>0</v>
      </c>
      <c r="U33" s="115">
        <v>-30</v>
      </c>
      <c r="V33" s="116">
        <v>94.93</v>
      </c>
      <c r="W33">
        <v>94.93</v>
      </c>
      <c r="X33">
        <v>-15</v>
      </c>
      <c r="Y33">
        <v>0</v>
      </c>
      <c r="Z33">
        <v>0</v>
      </c>
      <c r="AA33">
        <v>-15</v>
      </c>
    </row>
    <row r="34" spans="7:27">
      <c r="G34" t="s">
        <v>76</v>
      </c>
      <c r="H34" s="115">
        <v>94.93</v>
      </c>
      <c r="I34" s="88">
        <v>0</v>
      </c>
      <c r="J34" s="88">
        <v>23.97</v>
      </c>
      <c r="K34" s="88">
        <v>0</v>
      </c>
      <c r="L34" s="88">
        <v>0</v>
      </c>
      <c r="M34" s="116">
        <v>0</v>
      </c>
      <c r="N34" s="115">
        <v>0</v>
      </c>
      <c r="O34" s="88">
        <v>-60</v>
      </c>
      <c r="P34" s="88">
        <v>0</v>
      </c>
      <c r="Q34" s="88">
        <v>0</v>
      </c>
      <c r="R34" s="88">
        <v>0</v>
      </c>
      <c r="S34" s="116">
        <v>0</v>
      </c>
      <c r="U34" s="115">
        <v>-60</v>
      </c>
      <c r="V34" s="116">
        <v>118.9</v>
      </c>
      <c r="W34">
        <v>94.93</v>
      </c>
      <c r="X34">
        <v>-60</v>
      </c>
      <c r="Y34">
        <v>0</v>
      </c>
      <c r="Z34">
        <v>0</v>
      </c>
      <c r="AA34">
        <v>23.97</v>
      </c>
    </row>
    <row r="35" spans="7:27">
      <c r="G35" t="s">
        <v>77</v>
      </c>
      <c r="H35" s="115">
        <v>87.26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-10</v>
      </c>
      <c r="R35" s="88">
        <v>0</v>
      </c>
      <c r="S35" s="116">
        <v>0</v>
      </c>
      <c r="U35" s="115">
        <v>-10</v>
      </c>
      <c r="V35" s="116">
        <v>87.26</v>
      </c>
      <c r="W35">
        <v>87.26</v>
      </c>
      <c r="X35">
        <v>0</v>
      </c>
      <c r="Y35">
        <v>0</v>
      </c>
      <c r="Z35">
        <v>-10</v>
      </c>
      <c r="AA35">
        <v>0</v>
      </c>
    </row>
    <row r="36" spans="7:27">
      <c r="G36" t="s">
        <v>78</v>
      </c>
      <c r="H36" s="115">
        <v>149.58000000000001</v>
      </c>
      <c r="I36" s="88">
        <v>0</v>
      </c>
      <c r="J36" s="88">
        <v>47.95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-10</v>
      </c>
      <c r="R36" s="88">
        <v>0</v>
      </c>
      <c r="S36" s="116">
        <v>0</v>
      </c>
      <c r="U36" s="115">
        <v>-10</v>
      </c>
      <c r="V36" s="116">
        <v>197.53</v>
      </c>
      <c r="W36">
        <v>149.58000000000001</v>
      </c>
      <c r="X36">
        <v>0</v>
      </c>
      <c r="Y36">
        <v>0</v>
      </c>
      <c r="Z36">
        <v>-10</v>
      </c>
      <c r="AA36">
        <v>47.95</v>
      </c>
    </row>
    <row r="37" spans="7:27">
      <c r="G37" t="s">
        <v>79</v>
      </c>
      <c r="H37" s="115">
        <v>158.22</v>
      </c>
      <c r="I37" s="88">
        <v>14.38</v>
      </c>
      <c r="J37" s="88">
        <v>28.77</v>
      </c>
      <c r="K37" s="88">
        <v>0</v>
      </c>
      <c r="L37" s="88">
        <v>5.75</v>
      </c>
      <c r="M37" s="116">
        <v>0</v>
      </c>
      <c r="N37" s="115">
        <v>0</v>
      </c>
      <c r="O37" s="88">
        <v>0</v>
      </c>
      <c r="P37" s="88">
        <v>0</v>
      </c>
      <c r="Q37" s="88">
        <v>-10</v>
      </c>
      <c r="R37" s="88">
        <v>0</v>
      </c>
      <c r="S37" s="116">
        <v>0</v>
      </c>
      <c r="U37" s="115">
        <v>-10</v>
      </c>
      <c r="V37" s="116">
        <v>207.12</v>
      </c>
      <c r="W37">
        <v>158.22</v>
      </c>
      <c r="X37">
        <v>14.38</v>
      </c>
      <c r="Y37">
        <v>5.75</v>
      </c>
      <c r="Z37">
        <v>-10</v>
      </c>
      <c r="AA37">
        <v>28.77</v>
      </c>
    </row>
    <row r="38" spans="7:27">
      <c r="G38" t="s">
        <v>80</v>
      </c>
      <c r="H38" s="115">
        <v>119.87</v>
      </c>
      <c r="I38" s="88">
        <v>22.05</v>
      </c>
      <c r="J38" s="88">
        <v>76.709999999999994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-60</v>
      </c>
      <c r="R38" s="88">
        <v>0</v>
      </c>
      <c r="S38" s="116">
        <v>0</v>
      </c>
      <c r="U38" s="115">
        <v>-60</v>
      </c>
      <c r="V38" s="116">
        <v>218.63</v>
      </c>
      <c r="W38">
        <v>119.87</v>
      </c>
      <c r="X38">
        <v>22.05</v>
      </c>
      <c r="Y38">
        <v>0</v>
      </c>
      <c r="Z38">
        <v>-60</v>
      </c>
      <c r="AA38">
        <v>76.709999999999994</v>
      </c>
    </row>
    <row r="39" spans="7:27">
      <c r="G39" t="s">
        <v>81</v>
      </c>
      <c r="H39" s="115">
        <v>161.1</v>
      </c>
      <c r="I39" s="88">
        <v>14.38</v>
      </c>
      <c r="J39" s="88">
        <v>28.77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-10</v>
      </c>
      <c r="R39" s="88">
        <v>0</v>
      </c>
      <c r="S39" s="116">
        <v>0</v>
      </c>
      <c r="U39" s="115">
        <v>-10</v>
      </c>
      <c r="V39" s="116">
        <v>204.25</v>
      </c>
      <c r="W39">
        <v>161.1</v>
      </c>
      <c r="X39">
        <v>14.38</v>
      </c>
      <c r="Y39">
        <v>0</v>
      </c>
      <c r="Z39">
        <v>-10</v>
      </c>
      <c r="AA39">
        <v>28.77</v>
      </c>
    </row>
    <row r="40" spans="7:27">
      <c r="G40" t="s">
        <v>82</v>
      </c>
      <c r="H40" s="115">
        <v>153.43</v>
      </c>
      <c r="I40" s="88">
        <v>0</v>
      </c>
      <c r="J40" s="88">
        <v>4.79</v>
      </c>
      <c r="K40" s="88">
        <v>0</v>
      </c>
      <c r="L40" s="88">
        <v>0</v>
      </c>
      <c r="M40" s="116">
        <v>0</v>
      </c>
      <c r="N40" s="115">
        <v>0</v>
      </c>
      <c r="O40" s="88">
        <v>-20</v>
      </c>
      <c r="P40" s="88">
        <v>0</v>
      </c>
      <c r="Q40" s="88">
        <v>-10</v>
      </c>
      <c r="R40" s="88">
        <v>0</v>
      </c>
      <c r="S40" s="116">
        <v>0</v>
      </c>
      <c r="U40" s="115">
        <v>-30</v>
      </c>
      <c r="V40" s="116">
        <v>158.22</v>
      </c>
      <c r="W40">
        <v>153.43</v>
      </c>
      <c r="X40">
        <v>-20</v>
      </c>
      <c r="Y40">
        <v>0</v>
      </c>
      <c r="Z40">
        <v>-10</v>
      </c>
      <c r="AA40">
        <v>4.79</v>
      </c>
    </row>
    <row r="41" spans="7:27">
      <c r="G41" t="s">
        <v>83</v>
      </c>
      <c r="H41" s="115">
        <v>121.78</v>
      </c>
      <c r="I41" s="88">
        <v>0</v>
      </c>
      <c r="J41" s="88">
        <v>95.89</v>
      </c>
      <c r="K41" s="88">
        <v>0</v>
      </c>
      <c r="L41" s="88">
        <v>0</v>
      </c>
      <c r="M41" s="116">
        <v>0</v>
      </c>
      <c r="N41" s="115">
        <v>0</v>
      </c>
      <c r="O41" s="88">
        <v>-38</v>
      </c>
      <c r="P41" s="88">
        <v>0</v>
      </c>
      <c r="Q41" s="88">
        <v>-10</v>
      </c>
      <c r="R41" s="88">
        <v>0</v>
      </c>
      <c r="S41" s="116">
        <v>0</v>
      </c>
      <c r="U41" s="115">
        <v>-48</v>
      </c>
      <c r="V41" s="116">
        <v>217.67</v>
      </c>
      <c r="W41">
        <v>121.78</v>
      </c>
      <c r="X41">
        <v>-38</v>
      </c>
      <c r="Y41">
        <v>0</v>
      </c>
      <c r="Z41">
        <v>-10</v>
      </c>
      <c r="AA41">
        <v>95.89</v>
      </c>
    </row>
    <row r="42" spans="7:27">
      <c r="G42" t="s">
        <v>84</v>
      </c>
      <c r="H42" s="115">
        <v>127.54</v>
      </c>
      <c r="I42" s="88">
        <v>14.38</v>
      </c>
      <c r="J42" s="88">
        <v>86.3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-10</v>
      </c>
      <c r="R42" s="88">
        <v>0</v>
      </c>
      <c r="S42" s="116">
        <v>0</v>
      </c>
      <c r="U42" s="115">
        <v>-10</v>
      </c>
      <c r="V42" s="116">
        <v>228.22</v>
      </c>
      <c r="W42">
        <v>127.54</v>
      </c>
      <c r="X42">
        <v>14.38</v>
      </c>
      <c r="Y42">
        <v>0</v>
      </c>
      <c r="Z42">
        <v>-10</v>
      </c>
      <c r="AA42">
        <v>86.3</v>
      </c>
    </row>
    <row r="43" spans="7:27">
      <c r="G43" t="s">
        <v>85</v>
      </c>
      <c r="H43" s="115">
        <v>40.270000000000003</v>
      </c>
      <c r="I43" s="88">
        <v>0</v>
      </c>
      <c r="J43" s="88">
        <v>91.1</v>
      </c>
      <c r="K43" s="88">
        <v>0</v>
      </c>
      <c r="L43" s="88">
        <v>15.34</v>
      </c>
      <c r="M43" s="116">
        <v>0</v>
      </c>
      <c r="N43" s="115">
        <v>0</v>
      </c>
      <c r="O43" s="88">
        <v>-30</v>
      </c>
      <c r="P43" s="88">
        <v>0</v>
      </c>
      <c r="Q43" s="88">
        <v>-65</v>
      </c>
      <c r="R43" s="88">
        <v>0</v>
      </c>
      <c r="S43" s="116">
        <v>0</v>
      </c>
      <c r="U43" s="115">
        <v>-95</v>
      </c>
      <c r="V43" s="116">
        <v>146.71</v>
      </c>
      <c r="W43">
        <v>40.270000000000003</v>
      </c>
      <c r="X43">
        <v>-30</v>
      </c>
      <c r="Y43">
        <v>15.34</v>
      </c>
      <c r="Z43">
        <v>-65</v>
      </c>
      <c r="AA43">
        <v>91.1</v>
      </c>
    </row>
    <row r="44" spans="7:27">
      <c r="G44" t="s">
        <v>86</v>
      </c>
      <c r="H44" s="115">
        <v>19.18</v>
      </c>
      <c r="I44" s="88">
        <v>0</v>
      </c>
      <c r="J44" s="88">
        <v>91.09</v>
      </c>
      <c r="K44" s="88">
        <v>0</v>
      </c>
      <c r="L44" s="88">
        <v>3.84</v>
      </c>
      <c r="M44" s="116">
        <v>0</v>
      </c>
      <c r="N44" s="115">
        <v>0</v>
      </c>
      <c r="O44" s="88">
        <v>-40</v>
      </c>
      <c r="P44" s="88">
        <v>0</v>
      </c>
      <c r="Q44" s="88">
        <v>-5</v>
      </c>
      <c r="R44" s="88">
        <v>0</v>
      </c>
      <c r="S44" s="116">
        <v>0</v>
      </c>
      <c r="U44" s="115">
        <v>-45</v>
      </c>
      <c r="V44" s="116">
        <v>114.11</v>
      </c>
      <c r="W44">
        <v>19.18</v>
      </c>
      <c r="X44">
        <v>-40</v>
      </c>
      <c r="Y44">
        <v>3.84</v>
      </c>
      <c r="Z44">
        <v>-5</v>
      </c>
      <c r="AA44">
        <v>91.09</v>
      </c>
    </row>
    <row r="45" spans="7:27">
      <c r="G45" t="s">
        <v>87</v>
      </c>
      <c r="H45" s="115">
        <v>0</v>
      </c>
      <c r="I45" s="88">
        <v>0</v>
      </c>
      <c r="J45" s="88">
        <v>81.510000000000005</v>
      </c>
      <c r="K45" s="88">
        <v>0</v>
      </c>
      <c r="L45" s="88">
        <v>0</v>
      </c>
      <c r="M45" s="116">
        <v>0</v>
      </c>
      <c r="N45" s="115">
        <v>0</v>
      </c>
      <c r="O45" s="88">
        <v>-40</v>
      </c>
      <c r="P45" s="88">
        <v>0</v>
      </c>
      <c r="Q45" s="88">
        <v>-5</v>
      </c>
      <c r="R45" s="88">
        <v>0</v>
      </c>
      <c r="S45" s="116">
        <v>0</v>
      </c>
      <c r="U45" s="115">
        <v>-45</v>
      </c>
      <c r="V45" s="116">
        <v>81.510000000000005</v>
      </c>
      <c r="W45">
        <v>0</v>
      </c>
      <c r="X45">
        <v>-40</v>
      </c>
      <c r="Y45">
        <v>0</v>
      </c>
      <c r="Z45">
        <v>-5</v>
      </c>
      <c r="AA45">
        <v>81.510000000000005</v>
      </c>
    </row>
    <row r="46" spans="7:27">
      <c r="G46" t="s">
        <v>88</v>
      </c>
      <c r="H46" s="115">
        <v>29.73</v>
      </c>
      <c r="I46" s="88">
        <v>0</v>
      </c>
      <c r="J46" s="88">
        <v>81.5</v>
      </c>
      <c r="K46" s="88">
        <v>0</v>
      </c>
      <c r="L46" s="88">
        <v>0</v>
      </c>
      <c r="M46" s="116">
        <v>0</v>
      </c>
      <c r="N46" s="115">
        <v>0</v>
      </c>
      <c r="O46" s="88">
        <v>-85</v>
      </c>
      <c r="P46" s="88">
        <v>0</v>
      </c>
      <c r="Q46" s="88">
        <v>-5</v>
      </c>
      <c r="R46" s="88">
        <v>0</v>
      </c>
      <c r="S46" s="116">
        <v>0</v>
      </c>
      <c r="U46" s="115">
        <v>-90</v>
      </c>
      <c r="V46" s="116">
        <v>111.23</v>
      </c>
      <c r="W46">
        <v>29.73</v>
      </c>
      <c r="X46">
        <v>-85</v>
      </c>
      <c r="Y46">
        <v>0</v>
      </c>
      <c r="Z46">
        <v>-5</v>
      </c>
      <c r="AA46">
        <v>81.5</v>
      </c>
    </row>
    <row r="47" spans="7:27">
      <c r="G47" t="s">
        <v>89</v>
      </c>
      <c r="H47" s="115">
        <v>46.99</v>
      </c>
      <c r="I47" s="88">
        <v>0</v>
      </c>
      <c r="J47" s="88">
        <v>14.38</v>
      </c>
      <c r="K47" s="88">
        <v>0</v>
      </c>
      <c r="L47" s="88">
        <v>0</v>
      </c>
      <c r="M47" s="116">
        <v>0</v>
      </c>
      <c r="N47" s="115">
        <v>0</v>
      </c>
      <c r="O47" s="88">
        <v>-50</v>
      </c>
      <c r="P47" s="88">
        <v>0</v>
      </c>
      <c r="Q47" s="88">
        <v>0</v>
      </c>
      <c r="R47" s="88">
        <v>0</v>
      </c>
      <c r="S47" s="116">
        <v>0</v>
      </c>
      <c r="U47" s="115">
        <v>-50</v>
      </c>
      <c r="V47" s="116">
        <v>61.37</v>
      </c>
      <c r="W47">
        <v>46.99</v>
      </c>
      <c r="X47">
        <v>-50</v>
      </c>
      <c r="Y47">
        <v>0</v>
      </c>
      <c r="Z47">
        <v>0</v>
      </c>
      <c r="AA47">
        <v>14.38</v>
      </c>
    </row>
    <row r="48" spans="7:27">
      <c r="G48" t="s">
        <v>90</v>
      </c>
      <c r="H48" s="115">
        <v>42.19</v>
      </c>
      <c r="I48" s="88">
        <v>0</v>
      </c>
      <c r="J48" s="88">
        <v>71.92</v>
      </c>
      <c r="K48" s="88">
        <v>0</v>
      </c>
      <c r="L48" s="88">
        <v>0</v>
      </c>
      <c r="M48" s="116">
        <v>0</v>
      </c>
      <c r="N48" s="115">
        <v>0</v>
      </c>
      <c r="O48" s="88">
        <v>-45</v>
      </c>
      <c r="P48" s="88">
        <v>0</v>
      </c>
      <c r="Q48" s="88">
        <v>0</v>
      </c>
      <c r="R48" s="88">
        <v>0</v>
      </c>
      <c r="S48" s="116">
        <v>0</v>
      </c>
      <c r="U48" s="115">
        <v>-45</v>
      </c>
      <c r="V48" s="116">
        <v>114.11</v>
      </c>
      <c r="W48">
        <v>42.19</v>
      </c>
      <c r="X48">
        <v>-45</v>
      </c>
      <c r="Y48">
        <v>0</v>
      </c>
      <c r="Z48">
        <v>0</v>
      </c>
      <c r="AA48">
        <v>71.92</v>
      </c>
    </row>
    <row r="49" spans="7:27">
      <c r="G49" t="s">
        <v>91</v>
      </c>
      <c r="H49" s="115">
        <v>29.73</v>
      </c>
      <c r="I49" s="88">
        <v>0</v>
      </c>
      <c r="J49" s="88">
        <v>95.88</v>
      </c>
      <c r="K49" s="88">
        <v>0</v>
      </c>
      <c r="L49" s="88">
        <v>12.47</v>
      </c>
      <c r="M49" s="116">
        <v>0</v>
      </c>
      <c r="N49" s="115">
        <v>0</v>
      </c>
      <c r="O49" s="88">
        <v>-30</v>
      </c>
      <c r="P49" s="88">
        <v>0</v>
      </c>
      <c r="Q49" s="88">
        <v>0</v>
      </c>
      <c r="R49" s="88">
        <v>0</v>
      </c>
      <c r="S49" s="116">
        <v>0</v>
      </c>
      <c r="U49" s="115">
        <v>-30</v>
      </c>
      <c r="V49" s="116">
        <v>138.08000000000001</v>
      </c>
      <c r="W49">
        <v>29.73</v>
      </c>
      <c r="X49">
        <v>-30</v>
      </c>
      <c r="Y49">
        <v>12.47</v>
      </c>
      <c r="Z49">
        <v>0</v>
      </c>
      <c r="AA49">
        <v>95.88</v>
      </c>
    </row>
    <row r="50" spans="7:27">
      <c r="G50" t="s">
        <v>92</v>
      </c>
      <c r="H50" s="115">
        <v>60.41</v>
      </c>
      <c r="I50" s="88">
        <v>0</v>
      </c>
      <c r="J50" s="88">
        <v>95.89</v>
      </c>
      <c r="K50" s="88">
        <v>28.77</v>
      </c>
      <c r="L50" s="88">
        <v>6.71</v>
      </c>
      <c r="M50" s="116">
        <v>0</v>
      </c>
      <c r="N50" s="115">
        <v>0</v>
      </c>
      <c r="O50" s="88">
        <v>-30</v>
      </c>
      <c r="P50" s="88">
        <v>0</v>
      </c>
      <c r="Q50" s="88">
        <v>0</v>
      </c>
      <c r="R50" s="88">
        <v>0</v>
      </c>
      <c r="S50" s="116">
        <v>0</v>
      </c>
      <c r="U50" s="115">
        <v>-30</v>
      </c>
      <c r="V50" s="116">
        <v>191.78</v>
      </c>
      <c r="W50">
        <v>60.41</v>
      </c>
      <c r="X50">
        <v>-30</v>
      </c>
      <c r="Y50">
        <v>6.71</v>
      </c>
      <c r="Z50">
        <v>28.77</v>
      </c>
      <c r="AA50">
        <v>95.89</v>
      </c>
    </row>
    <row r="51" spans="7:27">
      <c r="G51" t="s">
        <v>93</v>
      </c>
      <c r="H51" s="115">
        <v>106.44</v>
      </c>
      <c r="I51" s="88">
        <v>0</v>
      </c>
      <c r="J51" s="88">
        <v>33.56</v>
      </c>
      <c r="K51" s="88">
        <v>0</v>
      </c>
      <c r="L51" s="88">
        <v>8.6300000000000008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148.63</v>
      </c>
      <c r="W51">
        <v>106.44</v>
      </c>
      <c r="X51">
        <v>0</v>
      </c>
      <c r="Y51">
        <v>8.6300000000000008</v>
      </c>
      <c r="Z51">
        <v>0</v>
      </c>
      <c r="AA51">
        <v>33.56</v>
      </c>
    </row>
    <row r="52" spans="7:27">
      <c r="G52" t="s">
        <v>94</v>
      </c>
      <c r="H52" s="115">
        <v>113.15</v>
      </c>
      <c r="I52" s="88">
        <v>0</v>
      </c>
      <c r="J52" s="88">
        <v>57.53</v>
      </c>
      <c r="K52" s="88">
        <v>0</v>
      </c>
      <c r="L52" s="88">
        <v>8.6300000000000008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179.31</v>
      </c>
      <c r="W52">
        <v>113.15</v>
      </c>
      <c r="X52">
        <v>0</v>
      </c>
      <c r="Y52">
        <v>8.6300000000000008</v>
      </c>
      <c r="Z52">
        <v>0</v>
      </c>
      <c r="AA52">
        <v>57.53</v>
      </c>
    </row>
    <row r="53" spans="7:27">
      <c r="G53" t="s">
        <v>95</v>
      </c>
      <c r="H53" s="115">
        <v>171.64</v>
      </c>
      <c r="I53" s="88">
        <v>0</v>
      </c>
      <c r="J53" s="88">
        <v>95.89</v>
      </c>
      <c r="K53" s="88">
        <v>0</v>
      </c>
      <c r="L53" s="88">
        <v>8.6300000000000008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276.16000000000003</v>
      </c>
      <c r="W53">
        <v>171.64</v>
      </c>
      <c r="X53">
        <v>0</v>
      </c>
      <c r="Y53">
        <v>8.6300000000000008</v>
      </c>
      <c r="Z53">
        <v>0</v>
      </c>
      <c r="AA53">
        <v>95.89</v>
      </c>
    </row>
    <row r="54" spans="7:27">
      <c r="G54" t="s">
        <v>96</v>
      </c>
      <c r="H54" s="115">
        <v>179.32</v>
      </c>
      <c r="I54" s="88">
        <v>0</v>
      </c>
      <c r="J54" s="88">
        <v>86.3</v>
      </c>
      <c r="K54" s="88">
        <v>0</v>
      </c>
      <c r="L54" s="88">
        <v>8.6300000000000008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274.25</v>
      </c>
      <c r="W54">
        <v>179.32</v>
      </c>
      <c r="X54">
        <v>0</v>
      </c>
      <c r="Y54">
        <v>8.6300000000000008</v>
      </c>
      <c r="Z54">
        <v>0</v>
      </c>
      <c r="AA54">
        <v>86.3</v>
      </c>
    </row>
    <row r="55" spans="7:27">
      <c r="G55" t="s">
        <v>97</v>
      </c>
      <c r="H55" s="115">
        <v>178.35</v>
      </c>
      <c r="I55" s="88">
        <v>0</v>
      </c>
      <c r="J55" s="88">
        <v>19.18</v>
      </c>
      <c r="K55" s="88">
        <v>28.77</v>
      </c>
      <c r="L55" s="88">
        <v>11.03</v>
      </c>
      <c r="M55" s="116">
        <v>0</v>
      </c>
      <c r="N55" s="115">
        <v>0</v>
      </c>
      <c r="O55" s="88">
        <v>-40</v>
      </c>
      <c r="P55" s="88">
        <v>0</v>
      </c>
      <c r="Q55" s="88">
        <v>0</v>
      </c>
      <c r="R55" s="88">
        <v>0</v>
      </c>
      <c r="S55" s="116">
        <v>0</v>
      </c>
      <c r="U55" s="115">
        <v>-40</v>
      </c>
      <c r="V55" s="116">
        <v>237.33</v>
      </c>
      <c r="W55">
        <v>178.35</v>
      </c>
      <c r="X55">
        <v>-40</v>
      </c>
      <c r="Y55">
        <v>11.03</v>
      </c>
      <c r="Z55">
        <v>28.77</v>
      </c>
      <c r="AA55">
        <v>19.18</v>
      </c>
    </row>
    <row r="56" spans="7:27">
      <c r="G56" t="s">
        <v>98</v>
      </c>
      <c r="H56" s="115">
        <v>179.32</v>
      </c>
      <c r="I56" s="88">
        <v>0</v>
      </c>
      <c r="J56" s="88">
        <v>19.18</v>
      </c>
      <c r="K56" s="88">
        <v>0</v>
      </c>
      <c r="L56" s="88">
        <v>4.79</v>
      </c>
      <c r="M56" s="116">
        <v>0</v>
      </c>
      <c r="N56" s="115">
        <v>0</v>
      </c>
      <c r="O56" s="88">
        <v>-45</v>
      </c>
      <c r="P56" s="88">
        <v>0</v>
      </c>
      <c r="Q56" s="88">
        <v>0</v>
      </c>
      <c r="R56" s="88">
        <v>0</v>
      </c>
      <c r="S56" s="116">
        <v>0</v>
      </c>
      <c r="U56" s="115">
        <v>-45</v>
      </c>
      <c r="V56" s="116">
        <v>203.29</v>
      </c>
      <c r="W56">
        <v>179.32</v>
      </c>
      <c r="X56">
        <v>-45</v>
      </c>
      <c r="Y56">
        <v>4.79</v>
      </c>
      <c r="Z56">
        <v>0</v>
      </c>
      <c r="AA56">
        <v>19.18</v>
      </c>
    </row>
    <row r="57" spans="7:27">
      <c r="G57" t="s">
        <v>99</v>
      </c>
      <c r="H57" s="115">
        <v>193.7</v>
      </c>
      <c r="I57" s="88">
        <v>0</v>
      </c>
      <c r="J57" s="88">
        <v>9.59</v>
      </c>
      <c r="K57" s="88">
        <v>0</v>
      </c>
      <c r="L57" s="88">
        <v>7.67</v>
      </c>
      <c r="M57" s="116">
        <v>0</v>
      </c>
      <c r="N57" s="115">
        <v>0</v>
      </c>
      <c r="O57" s="88">
        <v>-50</v>
      </c>
      <c r="P57" s="88">
        <v>0</v>
      </c>
      <c r="Q57" s="88">
        <v>0</v>
      </c>
      <c r="R57" s="88">
        <v>0</v>
      </c>
      <c r="S57" s="116">
        <v>0</v>
      </c>
      <c r="U57" s="115">
        <v>-50</v>
      </c>
      <c r="V57" s="116">
        <v>210.96</v>
      </c>
      <c r="W57">
        <v>193.7</v>
      </c>
      <c r="X57">
        <v>-50</v>
      </c>
      <c r="Y57">
        <v>7.67</v>
      </c>
      <c r="Z57">
        <v>0</v>
      </c>
      <c r="AA57">
        <v>9.59</v>
      </c>
    </row>
    <row r="58" spans="7:27">
      <c r="G58" t="s">
        <v>100</v>
      </c>
      <c r="H58" s="115">
        <v>183.16</v>
      </c>
      <c r="I58" s="88">
        <v>0</v>
      </c>
      <c r="J58" s="88">
        <v>23.97</v>
      </c>
      <c r="K58" s="88">
        <v>0</v>
      </c>
      <c r="L58" s="88">
        <v>5.75</v>
      </c>
      <c r="M58" s="116">
        <v>0</v>
      </c>
      <c r="N58" s="115">
        <v>0</v>
      </c>
      <c r="O58" s="88">
        <v>-50</v>
      </c>
      <c r="P58" s="88">
        <v>0</v>
      </c>
      <c r="Q58" s="88">
        <v>0</v>
      </c>
      <c r="R58" s="88">
        <v>0</v>
      </c>
      <c r="S58" s="116">
        <v>0</v>
      </c>
      <c r="U58" s="115">
        <v>-50</v>
      </c>
      <c r="V58" s="116">
        <v>212.88</v>
      </c>
      <c r="W58">
        <v>183.16</v>
      </c>
      <c r="X58">
        <v>-50</v>
      </c>
      <c r="Y58">
        <v>5.75</v>
      </c>
      <c r="Z58">
        <v>0</v>
      </c>
      <c r="AA58">
        <v>23.97</v>
      </c>
    </row>
    <row r="59" spans="7:27">
      <c r="G59" t="s">
        <v>101</v>
      </c>
      <c r="H59" s="115">
        <v>199.46</v>
      </c>
      <c r="I59" s="88">
        <v>0</v>
      </c>
      <c r="J59" s="88">
        <v>43.15</v>
      </c>
      <c r="K59" s="88">
        <v>0</v>
      </c>
      <c r="L59" s="88">
        <v>5.75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248.36</v>
      </c>
      <c r="W59">
        <v>199.46</v>
      </c>
      <c r="X59">
        <v>0</v>
      </c>
      <c r="Y59">
        <v>5.75</v>
      </c>
      <c r="Z59">
        <v>0</v>
      </c>
      <c r="AA59">
        <v>43.15</v>
      </c>
    </row>
    <row r="60" spans="7:27">
      <c r="G60" t="s">
        <v>102</v>
      </c>
      <c r="H60" s="115">
        <v>159.18</v>
      </c>
      <c r="I60" s="88">
        <v>0</v>
      </c>
      <c r="J60" s="88">
        <v>67.12</v>
      </c>
      <c r="K60" s="88">
        <v>28.77</v>
      </c>
      <c r="L60" s="88">
        <v>4.79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259.86</v>
      </c>
      <c r="W60">
        <v>159.18</v>
      </c>
      <c r="X60">
        <v>0</v>
      </c>
      <c r="Y60">
        <v>4.79</v>
      </c>
      <c r="Z60">
        <v>28.77</v>
      </c>
      <c r="AA60">
        <v>67.12</v>
      </c>
    </row>
    <row r="61" spans="7:27">
      <c r="G61" t="s">
        <v>103</v>
      </c>
      <c r="H61" s="115">
        <v>190.82</v>
      </c>
      <c r="I61" s="88">
        <v>0</v>
      </c>
      <c r="J61" s="88">
        <v>0</v>
      </c>
      <c r="K61" s="88">
        <v>0</v>
      </c>
      <c r="L61" s="88">
        <v>7.67</v>
      </c>
      <c r="M61" s="116">
        <v>0</v>
      </c>
      <c r="N61" s="115">
        <v>0</v>
      </c>
      <c r="O61" s="88">
        <v>-30</v>
      </c>
      <c r="P61" s="88">
        <v>0</v>
      </c>
      <c r="Q61" s="88">
        <v>0</v>
      </c>
      <c r="R61" s="88">
        <v>0</v>
      </c>
      <c r="S61" s="116">
        <v>0</v>
      </c>
      <c r="U61" s="115">
        <v>-30</v>
      </c>
      <c r="V61" s="116">
        <v>198.49</v>
      </c>
      <c r="W61">
        <v>190.82</v>
      </c>
      <c r="X61">
        <v>-30</v>
      </c>
      <c r="Y61">
        <v>7.67</v>
      </c>
      <c r="Z61">
        <v>0</v>
      </c>
      <c r="AA61">
        <v>0</v>
      </c>
    </row>
    <row r="62" spans="7:27">
      <c r="G62" t="s">
        <v>104</v>
      </c>
      <c r="H62" s="115">
        <v>156.30000000000001</v>
      </c>
      <c r="I62" s="88">
        <v>0</v>
      </c>
      <c r="J62" s="88">
        <v>62.33</v>
      </c>
      <c r="K62" s="88">
        <v>0</v>
      </c>
      <c r="L62" s="88">
        <v>0</v>
      </c>
      <c r="M62" s="116">
        <v>0</v>
      </c>
      <c r="N62" s="115">
        <v>0</v>
      </c>
      <c r="O62" s="88">
        <v>-10</v>
      </c>
      <c r="P62" s="88">
        <v>0</v>
      </c>
      <c r="Q62" s="88">
        <v>0</v>
      </c>
      <c r="R62" s="88">
        <v>0</v>
      </c>
      <c r="S62" s="116">
        <v>0</v>
      </c>
      <c r="U62" s="115">
        <v>-10</v>
      </c>
      <c r="V62" s="116">
        <v>218.63</v>
      </c>
      <c r="W62">
        <v>156.30000000000001</v>
      </c>
      <c r="X62">
        <v>-10</v>
      </c>
      <c r="Y62">
        <v>0</v>
      </c>
      <c r="Z62">
        <v>0</v>
      </c>
      <c r="AA62">
        <v>62.33</v>
      </c>
    </row>
    <row r="63" spans="7:27">
      <c r="G63" t="s">
        <v>105</v>
      </c>
      <c r="H63" s="115">
        <v>241.64</v>
      </c>
      <c r="I63" s="88">
        <v>0</v>
      </c>
      <c r="J63" s="88">
        <v>143.84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385.48</v>
      </c>
      <c r="W63">
        <v>241.64</v>
      </c>
      <c r="X63">
        <v>0</v>
      </c>
      <c r="Y63">
        <v>0</v>
      </c>
      <c r="Z63">
        <v>0</v>
      </c>
      <c r="AA63">
        <v>143.84</v>
      </c>
    </row>
    <row r="64" spans="7:27">
      <c r="G64" t="s">
        <v>106</v>
      </c>
      <c r="H64" s="115">
        <v>227.25</v>
      </c>
      <c r="I64" s="88">
        <v>0</v>
      </c>
      <c r="J64" s="88">
        <v>134.25</v>
      </c>
      <c r="K64" s="88">
        <v>28.77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390.27</v>
      </c>
      <c r="W64">
        <v>227.25</v>
      </c>
      <c r="X64">
        <v>0</v>
      </c>
      <c r="Y64">
        <v>0</v>
      </c>
      <c r="Z64">
        <v>28.77</v>
      </c>
      <c r="AA64">
        <v>134.25</v>
      </c>
    </row>
    <row r="65" spans="7:27">
      <c r="G65" t="s">
        <v>107</v>
      </c>
      <c r="H65" s="115">
        <v>196.58</v>
      </c>
      <c r="I65" s="88">
        <v>0</v>
      </c>
      <c r="J65" s="88">
        <v>67.12</v>
      </c>
      <c r="K65" s="88">
        <v>0</v>
      </c>
      <c r="L65" s="88">
        <v>0</v>
      </c>
      <c r="M65" s="116">
        <v>0</v>
      </c>
      <c r="N65" s="115">
        <v>0</v>
      </c>
      <c r="O65" s="88">
        <v>-30</v>
      </c>
      <c r="P65" s="88">
        <v>0</v>
      </c>
      <c r="Q65" s="88">
        <v>0</v>
      </c>
      <c r="R65" s="88">
        <v>0</v>
      </c>
      <c r="S65" s="116">
        <v>0</v>
      </c>
      <c r="U65" s="115">
        <v>-30</v>
      </c>
      <c r="V65" s="116">
        <v>263.7</v>
      </c>
      <c r="W65">
        <v>196.58</v>
      </c>
      <c r="X65">
        <v>-30</v>
      </c>
      <c r="Y65">
        <v>0</v>
      </c>
      <c r="Z65">
        <v>0</v>
      </c>
      <c r="AA65">
        <v>67.12</v>
      </c>
    </row>
    <row r="66" spans="7:27">
      <c r="G66" t="s">
        <v>108</v>
      </c>
      <c r="H66" s="115">
        <v>175.47</v>
      </c>
      <c r="I66" s="88">
        <v>0</v>
      </c>
      <c r="J66" s="88">
        <v>47.95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223.42</v>
      </c>
      <c r="W66">
        <v>175.47</v>
      </c>
      <c r="X66">
        <v>0</v>
      </c>
      <c r="Y66">
        <v>0</v>
      </c>
      <c r="Z66">
        <v>0</v>
      </c>
      <c r="AA66">
        <v>47.95</v>
      </c>
    </row>
    <row r="67" spans="7:27">
      <c r="G67" t="s">
        <v>109</v>
      </c>
      <c r="H67" s="115">
        <v>91.09</v>
      </c>
      <c r="I67" s="88">
        <v>0</v>
      </c>
      <c r="J67" s="88">
        <v>0</v>
      </c>
      <c r="K67" s="88">
        <v>0</v>
      </c>
      <c r="L67" s="88">
        <v>2.88</v>
      </c>
      <c r="M67" s="116">
        <v>0</v>
      </c>
      <c r="N67" s="115">
        <v>0</v>
      </c>
      <c r="O67" s="88">
        <v>-60</v>
      </c>
      <c r="P67" s="88">
        <v>-15</v>
      </c>
      <c r="Q67" s="88">
        <v>-15</v>
      </c>
      <c r="R67" s="88">
        <v>0</v>
      </c>
      <c r="S67" s="116">
        <v>0</v>
      </c>
      <c r="U67" s="115">
        <v>-90</v>
      </c>
      <c r="V67" s="116">
        <v>93.97</v>
      </c>
      <c r="W67">
        <v>91.09</v>
      </c>
      <c r="X67">
        <v>-60</v>
      </c>
      <c r="Y67">
        <v>2.88</v>
      </c>
      <c r="Z67">
        <v>-15</v>
      </c>
      <c r="AA67">
        <v>-15</v>
      </c>
    </row>
    <row r="68" spans="7:27">
      <c r="G68" t="s">
        <v>110</v>
      </c>
      <c r="H68" s="115">
        <v>99.73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-60</v>
      </c>
      <c r="P68" s="88">
        <v>0</v>
      </c>
      <c r="Q68" s="88">
        <v>-15</v>
      </c>
      <c r="R68" s="88">
        <v>0</v>
      </c>
      <c r="S68" s="116">
        <v>0</v>
      </c>
      <c r="U68" s="115">
        <v>-75</v>
      </c>
      <c r="V68" s="116">
        <v>99.73</v>
      </c>
      <c r="W68">
        <v>99.73</v>
      </c>
      <c r="X68">
        <v>-60</v>
      </c>
      <c r="Y68">
        <v>0</v>
      </c>
      <c r="Z68">
        <v>-15</v>
      </c>
      <c r="AA68">
        <v>0</v>
      </c>
    </row>
    <row r="69" spans="7:27">
      <c r="G69" t="s">
        <v>111</v>
      </c>
      <c r="H69" s="115">
        <v>76.709999999999994</v>
      </c>
      <c r="I69" s="88">
        <v>0</v>
      </c>
      <c r="J69" s="88">
        <v>129.44999999999999</v>
      </c>
      <c r="K69" s="88">
        <v>0</v>
      </c>
      <c r="L69" s="88">
        <v>0</v>
      </c>
      <c r="M69" s="116">
        <v>0</v>
      </c>
      <c r="N69" s="115">
        <v>0</v>
      </c>
      <c r="O69" s="88">
        <v>-83</v>
      </c>
      <c r="P69" s="88">
        <v>0</v>
      </c>
      <c r="Q69" s="88">
        <v>-15</v>
      </c>
      <c r="R69" s="88">
        <v>0</v>
      </c>
      <c r="S69" s="116">
        <v>0</v>
      </c>
      <c r="U69" s="115">
        <v>-98</v>
      </c>
      <c r="V69" s="116">
        <v>206.16</v>
      </c>
      <c r="W69">
        <v>76.709999999999994</v>
      </c>
      <c r="X69">
        <v>-83</v>
      </c>
      <c r="Y69">
        <v>0</v>
      </c>
      <c r="Z69">
        <v>-15</v>
      </c>
      <c r="AA69">
        <v>129.44999999999999</v>
      </c>
    </row>
    <row r="70" spans="7:27">
      <c r="G70" t="s">
        <v>112</v>
      </c>
      <c r="H70" s="115">
        <v>116.99</v>
      </c>
      <c r="I70" s="88">
        <v>0</v>
      </c>
      <c r="J70" s="88">
        <v>129.44999999999999</v>
      </c>
      <c r="K70" s="88">
        <v>0</v>
      </c>
      <c r="L70" s="88">
        <v>0</v>
      </c>
      <c r="M70" s="116">
        <v>0</v>
      </c>
      <c r="N70" s="115">
        <v>0</v>
      </c>
      <c r="O70" s="88">
        <v>-59</v>
      </c>
      <c r="P70" s="88">
        <v>0</v>
      </c>
      <c r="Q70" s="88">
        <v>-70</v>
      </c>
      <c r="R70" s="88">
        <v>0</v>
      </c>
      <c r="S70" s="116">
        <v>0</v>
      </c>
      <c r="U70" s="115">
        <v>-129</v>
      </c>
      <c r="V70" s="116">
        <v>246.44</v>
      </c>
      <c r="W70">
        <v>116.99</v>
      </c>
      <c r="X70">
        <v>-59</v>
      </c>
      <c r="Y70">
        <v>0</v>
      </c>
      <c r="Z70">
        <v>-70</v>
      </c>
      <c r="AA70">
        <v>129.44999999999999</v>
      </c>
    </row>
    <row r="71" spans="7:27">
      <c r="G71" t="s">
        <v>113</v>
      </c>
      <c r="H71" s="115">
        <v>111.23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-25</v>
      </c>
      <c r="P71" s="88">
        <v>-30</v>
      </c>
      <c r="Q71" s="88">
        <v>-15</v>
      </c>
      <c r="R71" s="88">
        <v>0</v>
      </c>
      <c r="S71" s="116">
        <v>0</v>
      </c>
      <c r="U71" s="115">
        <v>-70</v>
      </c>
      <c r="V71" s="116">
        <v>111.23</v>
      </c>
      <c r="W71">
        <v>111.23</v>
      </c>
      <c r="X71">
        <v>-25</v>
      </c>
      <c r="Y71">
        <v>0</v>
      </c>
      <c r="Z71">
        <v>-15</v>
      </c>
      <c r="AA71">
        <v>-30</v>
      </c>
    </row>
    <row r="72" spans="7:27">
      <c r="G72" t="s">
        <v>114</v>
      </c>
      <c r="H72" s="115">
        <v>167.81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-40</v>
      </c>
      <c r="P72" s="88">
        <v>-20</v>
      </c>
      <c r="Q72" s="88">
        <v>-15</v>
      </c>
      <c r="R72" s="88">
        <v>0</v>
      </c>
      <c r="S72" s="116">
        <v>0</v>
      </c>
      <c r="U72" s="115">
        <v>-75</v>
      </c>
      <c r="V72" s="116">
        <v>167.81</v>
      </c>
      <c r="W72">
        <v>167.81</v>
      </c>
      <c r="X72">
        <v>-40</v>
      </c>
      <c r="Y72">
        <v>0</v>
      </c>
      <c r="Z72">
        <v>-15</v>
      </c>
      <c r="AA72">
        <v>-20</v>
      </c>
    </row>
    <row r="73" spans="7:27">
      <c r="G73" t="s">
        <v>115</v>
      </c>
      <c r="H73" s="115">
        <v>73.84</v>
      </c>
      <c r="I73" s="88">
        <v>0</v>
      </c>
      <c r="J73" s="88">
        <v>0</v>
      </c>
      <c r="K73" s="88">
        <v>0</v>
      </c>
      <c r="L73" s="88">
        <v>4.79</v>
      </c>
      <c r="M73" s="116">
        <v>0</v>
      </c>
      <c r="N73" s="115">
        <v>0</v>
      </c>
      <c r="O73" s="88">
        <v>-50</v>
      </c>
      <c r="P73" s="88">
        <v>-50</v>
      </c>
      <c r="Q73" s="88">
        <v>-15</v>
      </c>
      <c r="R73" s="88">
        <v>0</v>
      </c>
      <c r="S73" s="116">
        <v>0</v>
      </c>
      <c r="U73" s="115">
        <v>-115</v>
      </c>
      <c r="V73" s="116">
        <v>78.63</v>
      </c>
      <c r="W73">
        <v>73.84</v>
      </c>
      <c r="X73">
        <v>-50</v>
      </c>
      <c r="Y73">
        <v>4.79</v>
      </c>
      <c r="Z73">
        <v>-15</v>
      </c>
      <c r="AA73">
        <v>-50</v>
      </c>
    </row>
    <row r="74" spans="7:27">
      <c r="G74" t="s">
        <v>116</v>
      </c>
      <c r="H74" s="115">
        <v>120.82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-15</v>
      </c>
      <c r="R74" s="88">
        <v>0</v>
      </c>
      <c r="S74" s="116">
        <v>0</v>
      </c>
      <c r="U74" s="115">
        <v>-15</v>
      </c>
      <c r="V74" s="116">
        <v>120.82</v>
      </c>
      <c r="W74">
        <v>120.82</v>
      </c>
      <c r="X74">
        <v>0</v>
      </c>
      <c r="Y74">
        <v>0</v>
      </c>
      <c r="Z74">
        <v>-15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14.38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-70</v>
      </c>
      <c r="R75" s="88">
        <v>0</v>
      </c>
      <c r="S75" s="116">
        <v>0</v>
      </c>
      <c r="U75" s="115">
        <v>-70</v>
      </c>
      <c r="V75" s="116">
        <v>14.38</v>
      </c>
      <c r="W75">
        <v>0</v>
      </c>
      <c r="X75">
        <v>0</v>
      </c>
      <c r="Y75">
        <v>0</v>
      </c>
      <c r="Z75">
        <v>-70</v>
      </c>
      <c r="AA75">
        <v>14.38</v>
      </c>
    </row>
    <row r="76" spans="7:27">
      <c r="G76" t="s">
        <v>118</v>
      </c>
      <c r="H76" s="115">
        <v>0</v>
      </c>
      <c r="I76" s="88">
        <v>0</v>
      </c>
      <c r="J76" s="88">
        <v>28.77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-15</v>
      </c>
      <c r="R76" s="88">
        <v>0</v>
      </c>
      <c r="S76" s="116">
        <v>0</v>
      </c>
      <c r="U76" s="115">
        <v>-15</v>
      </c>
      <c r="V76" s="116">
        <v>28.77</v>
      </c>
      <c r="W76">
        <v>0</v>
      </c>
      <c r="X76">
        <v>0</v>
      </c>
      <c r="Y76">
        <v>0</v>
      </c>
      <c r="Z76">
        <v>-15</v>
      </c>
      <c r="AA76">
        <v>28.77</v>
      </c>
    </row>
    <row r="77" spans="7:27">
      <c r="G77" t="s">
        <v>119</v>
      </c>
      <c r="H77" s="115">
        <v>0</v>
      </c>
      <c r="I77" s="88">
        <v>0</v>
      </c>
      <c r="J77" s="88">
        <v>9.59</v>
      </c>
      <c r="K77" s="88">
        <v>0</v>
      </c>
      <c r="L77" s="88">
        <v>0</v>
      </c>
      <c r="M77" s="116">
        <v>0</v>
      </c>
      <c r="N77" s="115">
        <v>-44</v>
      </c>
      <c r="O77" s="88">
        <v>0</v>
      </c>
      <c r="P77" s="88">
        <v>0</v>
      </c>
      <c r="Q77" s="88">
        <v>-15</v>
      </c>
      <c r="R77" s="88">
        <v>0</v>
      </c>
      <c r="S77" s="116">
        <v>0</v>
      </c>
      <c r="U77" s="115">
        <v>-59</v>
      </c>
      <c r="V77" s="116">
        <v>9.59</v>
      </c>
      <c r="W77">
        <v>-44</v>
      </c>
      <c r="X77">
        <v>0</v>
      </c>
      <c r="Y77">
        <v>0</v>
      </c>
      <c r="Z77">
        <v>-15</v>
      </c>
      <c r="AA77">
        <v>9.59</v>
      </c>
    </row>
    <row r="78" spans="7:27">
      <c r="G78" t="s">
        <v>120</v>
      </c>
      <c r="H78" s="115">
        <v>0</v>
      </c>
      <c r="I78" s="88">
        <v>0</v>
      </c>
      <c r="J78" s="88">
        <v>28.77</v>
      </c>
      <c r="K78" s="88">
        <v>0</v>
      </c>
      <c r="L78" s="88">
        <v>0</v>
      </c>
      <c r="M78" s="116">
        <v>0</v>
      </c>
      <c r="N78" s="115">
        <v>0</v>
      </c>
      <c r="O78" s="88">
        <v>-20</v>
      </c>
      <c r="P78" s="88">
        <v>0</v>
      </c>
      <c r="Q78" s="88">
        <v>-15</v>
      </c>
      <c r="R78" s="88">
        <v>0</v>
      </c>
      <c r="S78" s="116">
        <v>0</v>
      </c>
      <c r="U78" s="115">
        <v>-35</v>
      </c>
      <c r="V78" s="116">
        <v>28.77</v>
      </c>
      <c r="W78">
        <v>0</v>
      </c>
      <c r="X78">
        <v>-20</v>
      </c>
      <c r="Y78">
        <v>0</v>
      </c>
      <c r="Z78">
        <v>-15</v>
      </c>
      <c r="AA78">
        <v>28.77</v>
      </c>
    </row>
    <row r="79" spans="7:27">
      <c r="G79" t="s">
        <v>121</v>
      </c>
      <c r="H79" s="115">
        <v>0</v>
      </c>
      <c r="I79" s="88">
        <v>0</v>
      </c>
      <c r="J79" s="88">
        <v>19.18</v>
      </c>
      <c r="K79" s="88">
        <v>0</v>
      </c>
      <c r="L79" s="88">
        <v>13.9</v>
      </c>
      <c r="M79" s="116">
        <v>0</v>
      </c>
      <c r="N79" s="115">
        <v>-23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-23</v>
      </c>
      <c r="V79" s="116">
        <v>33.08</v>
      </c>
      <c r="W79">
        <v>-23</v>
      </c>
      <c r="X79">
        <v>0</v>
      </c>
      <c r="Y79">
        <v>13.9</v>
      </c>
      <c r="Z79">
        <v>0</v>
      </c>
      <c r="AA79">
        <v>19.18</v>
      </c>
    </row>
    <row r="80" spans="7:27">
      <c r="G80" t="s">
        <v>122</v>
      </c>
      <c r="H80" s="115">
        <v>0</v>
      </c>
      <c r="I80" s="88">
        <v>0</v>
      </c>
      <c r="J80" s="88">
        <v>19.18</v>
      </c>
      <c r="K80" s="88">
        <v>0</v>
      </c>
      <c r="L80" s="88">
        <v>5.27</v>
      </c>
      <c r="M80" s="116">
        <v>0</v>
      </c>
      <c r="N80" s="115">
        <v>-23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-23</v>
      </c>
      <c r="V80" s="116">
        <v>24.45</v>
      </c>
      <c r="W80">
        <v>-23</v>
      </c>
      <c r="X80">
        <v>0</v>
      </c>
      <c r="Y80">
        <v>5.27</v>
      </c>
      <c r="Z80">
        <v>0</v>
      </c>
      <c r="AA80">
        <v>19.18</v>
      </c>
    </row>
    <row r="81" spans="7:27">
      <c r="G81" t="s">
        <v>123</v>
      </c>
      <c r="H81" s="115">
        <v>0</v>
      </c>
      <c r="I81" s="88">
        <v>0</v>
      </c>
      <c r="J81" s="88">
        <v>47.95</v>
      </c>
      <c r="K81" s="88">
        <v>0</v>
      </c>
      <c r="L81" s="88">
        <v>0</v>
      </c>
      <c r="M81" s="116">
        <v>0</v>
      </c>
      <c r="N81" s="115">
        <v>0</v>
      </c>
      <c r="O81" s="88">
        <v>-20</v>
      </c>
      <c r="P81" s="88">
        <v>0</v>
      </c>
      <c r="Q81" s="88">
        <v>0</v>
      </c>
      <c r="R81" s="88">
        <v>0</v>
      </c>
      <c r="S81" s="116">
        <v>0</v>
      </c>
      <c r="U81" s="115">
        <v>-20</v>
      </c>
      <c r="V81" s="116">
        <v>47.94</v>
      </c>
      <c r="W81">
        <v>0</v>
      </c>
      <c r="X81">
        <v>-20</v>
      </c>
      <c r="Y81">
        <v>0</v>
      </c>
      <c r="Z81">
        <v>0</v>
      </c>
      <c r="AA81">
        <v>47.95</v>
      </c>
    </row>
    <row r="82" spans="7:27">
      <c r="G82" t="s">
        <v>124</v>
      </c>
      <c r="H82" s="115">
        <v>0</v>
      </c>
      <c r="I82" s="88">
        <v>0</v>
      </c>
      <c r="J82" s="88">
        <v>47.95</v>
      </c>
      <c r="K82" s="88">
        <v>0</v>
      </c>
      <c r="L82" s="88">
        <v>0</v>
      </c>
      <c r="M82" s="116">
        <v>0</v>
      </c>
      <c r="N82" s="115">
        <v>-46</v>
      </c>
      <c r="O82" s="88">
        <v>-5</v>
      </c>
      <c r="P82" s="88">
        <v>0</v>
      </c>
      <c r="Q82" s="88">
        <v>0</v>
      </c>
      <c r="R82" s="88">
        <v>0</v>
      </c>
      <c r="S82" s="116">
        <v>0</v>
      </c>
      <c r="U82" s="115">
        <v>-51</v>
      </c>
      <c r="V82" s="116">
        <v>47.94</v>
      </c>
      <c r="W82">
        <v>-46</v>
      </c>
      <c r="X82">
        <v>-5</v>
      </c>
      <c r="Y82">
        <v>0</v>
      </c>
      <c r="Z82">
        <v>0</v>
      </c>
      <c r="AA82">
        <v>47.95</v>
      </c>
    </row>
    <row r="83" spans="7:27">
      <c r="G83" t="s">
        <v>125</v>
      </c>
      <c r="H83" s="115">
        <v>64.239999999999995</v>
      </c>
      <c r="I83" s="88">
        <v>0</v>
      </c>
      <c r="J83" s="88">
        <v>47.95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112.19</v>
      </c>
      <c r="W83">
        <v>64.239999999999995</v>
      </c>
      <c r="X83">
        <v>0</v>
      </c>
      <c r="Y83">
        <v>0</v>
      </c>
      <c r="Z83">
        <v>0</v>
      </c>
      <c r="AA83">
        <v>47.95</v>
      </c>
    </row>
    <row r="84" spans="7:27">
      <c r="G84" t="s">
        <v>126</v>
      </c>
      <c r="H84" s="115">
        <v>41.23</v>
      </c>
      <c r="I84" s="88">
        <v>0</v>
      </c>
      <c r="J84" s="88">
        <v>47.95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89.18</v>
      </c>
      <c r="W84">
        <v>41.23</v>
      </c>
      <c r="X84">
        <v>0</v>
      </c>
      <c r="Y84">
        <v>0</v>
      </c>
      <c r="Z84">
        <v>0</v>
      </c>
      <c r="AA84">
        <v>47.95</v>
      </c>
    </row>
    <row r="85" spans="7:27">
      <c r="G85" t="s">
        <v>127</v>
      </c>
      <c r="H85" s="115">
        <v>42.19</v>
      </c>
      <c r="I85" s="88">
        <v>0</v>
      </c>
      <c r="J85" s="88">
        <v>0</v>
      </c>
      <c r="K85" s="88">
        <v>0</v>
      </c>
      <c r="L85" s="88">
        <v>14.86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57.05</v>
      </c>
      <c r="W85">
        <v>42.19</v>
      </c>
      <c r="X85">
        <v>0</v>
      </c>
      <c r="Y85">
        <v>14.86</v>
      </c>
      <c r="Z85">
        <v>0</v>
      </c>
      <c r="AA85">
        <v>0</v>
      </c>
    </row>
    <row r="86" spans="7:27">
      <c r="G86" t="s">
        <v>128</v>
      </c>
      <c r="H86" s="115">
        <v>33.56</v>
      </c>
      <c r="I86" s="88">
        <v>0</v>
      </c>
      <c r="J86" s="88">
        <v>28.77</v>
      </c>
      <c r="K86" s="88">
        <v>0</v>
      </c>
      <c r="L86" s="88">
        <v>6.71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69.040000000000006</v>
      </c>
      <c r="W86">
        <v>33.56</v>
      </c>
      <c r="X86">
        <v>0</v>
      </c>
      <c r="Y86">
        <v>6.71</v>
      </c>
      <c r="Z86">
        <v>0</v>
      </c>
      <c r="AA86">
        <v>28.77</v>
      </c>
    </row>
    <row r="87" spans="7:27">
      <c r="G87" t="s">
        <v>129</v>
      </c>
      <c r="H87" s="115">
        <v>24.93</v>
      </c>
      <c r="I87" s="88">
        <v>0</v>
      </c>
      <c r="J87" s="88">
        <v>0</v>
      </c>
      <c r="K87" s="88">
        <v>0</v>
      </c>
      <c r="L87" s="88">
        <v>7.48</v>
      </c>
      <c r="M87" s="116">
        <v>0</v>
      </c>
      <c r="N87" s="115">
        <v>0</v>
      </c>
      <c r="O87" s="88">
        <v>-15</v>
      </c>
      <c r="P87" s="88">
        <v>0</v>
      </c>
      <c r="Q87" s="88">
        <v>0</v>
      </c>
      <c r="R87" s="88">
        <v>0</v>
      </c>
      <c r="S87" s="116">
        <v>0</v>
      </c>
      <c r="U87" s="115">
        <v>-15</v>
      </c>
      <c r="V87" s="116">
        <v>32.409999999999997</v>
      </c>
      <c r="W87">
        <v>24.93</v>
      </c>
      <c r="X87">
        <v>-15</v>
      </c>
      <c r="Y87">
        <v>7.48</v>
      </c>
      <c r="Z87">
        <v>0</v>
      </c>
      <c r="AA87">
        <v>0</v>
      </c>
    </row>
    <row r="88" spans="7:27">
      <c r="G88" t="s">
        <v>130</v>
      </c>
      <c r="H88" s="115">
        <v>43.15</v>
      </c>
      <c r="I88" s="88">
        <v>0</v>
      </c>
      <c r="J88" s="88">
        <v>0</v>
      </c>
      <c r="K88" s="88">
        <v>0</v>
      </c>
      <c r="L88" s="88">
        <v>7.1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50.25</v>
      </c>
      <c r="W88">
        <v>43.15</v>
      </c>
      <c r="X88">
        <v>0</v>
      </c>
      <c r="Y88">
        <v>7.1</v>
      </c>
      <c r="Z88">
        <v>0</v>
      </c>
      <c r="AA88">
        <v>0</v>
      </c>
    </row>
    <row r="89" spans="7:27">
      <c r="G89" t="s">
        <v>131</v>
      </c>
      <c r="H89" s="115">
        <v>85.34</v>
      </c>
      <c r="I89" s="88">
        <v>0</v>
      </c>
      <c r="J89" s="88">
        <v>0</v>
      </c>
      <c r="K89" s="88">
        <v>0</v>
      </c>
      <c r="L89" s="88">
        <v>6.23</v>
      </c>
      <c r="M89" s="116">
        <v>0</v>
      </c>
      <c r="N89" s="115">
        <v>0</v>
      </c>
      <c r="O89" s="88">
        <v>-15</v>
      </c>
      <c r="P89" s="88">
        <v>0</v>
      </c>
      <c r="Q89" s="88">
        <v>0</v>
      </c>
      <c r="R89" s="88">
        <v>0</v>
      </c>
      <c r="S89" s="116">
        <v>0</v>
      </c>
      <c r="U89" s="115">
        <v>-15</v>
      </c>
      <c r="V89" s="116">
        <v>91.57</v>
      </c>
      <c r="W89">
        <v>85.34</v>
      </c>
      <c r="X89">
        <v>-15</v>
      </c>
      <c r="Y89">
        <v>6.23</v>
      </c>
      <c r="Z89">
        <v>0</v>
      </c>
      <c r="AA89">
        <v>0</v>
      </c>
    </row>
    <row r="90" spans="7:27">
      <c r="G90" t="s">
        <v>132</v>
      </c>
      <c r="H90" s="115">
        <v>60.41</v>
      </c>
      <c r="I90" s="88">
        <v>0</v>
      </c>
      <c r="J90" s="88">
        <v>0</v>
      </c>
      <c r="K90" s="88">
        <v>0</v>
      </c>
      <c r="L90" s="88">
        <v>4.51</v>
      </c>
      <c r="M90" s="116">
        <v>0</v>
      </c>
      <c r="N90" s="115">
        <v>0</v>
      </c>
      <c r="O90" s="88">
        <v>-20</v>
      </c>
      <c r="P90" s="88">
        <v>0</v>
      </c>
      <c r="Q90" s="88">
        <v>0</v>
      </c>
      <c r="R90" s="88">
        <v>0</v>
      </c>
      <c r="S90" s="116">
        <v>0</v>
      </c>
      <c r="U90" s="115">
        <v>-20</v>
      </c>
      <c r="V90" s="116">
        <v>64.92</v>
      </c>
      <c r="W90">
        <v>60.41</v>
      </c>
      <c r="X90">
        <v>-20</v>
      </c>
      <c r="Y90">
        <v>4.51</v>
      </c>
      <c r="Z90">
        <v>0</v>
      </c>
      <c r="AA90">
        <v>0</v>
      </c>
    </row>
    <row r="91" spans="7:27">
      <c r="G91" t="s">
        <v>133</v>
      </c>
      <c r="H91" s="115">
        <v>105.48</v>
      </c>
      <c r="I91" s="88">
        <v>0</v>
      </c>
      <c r="J91" s="88">
        <v>0</v>
      </c>
      <c r="K91" s="88">
        <v>0</v>
      </c>
      <c r="L91" s="88">
        <v>0.48</v>
      </c>
      <c r="M91" s="116">
        <v>0</v>
      </c>
      <c r="N91" s="115">
        <v>0</v>
      </c>
      <c r="O91" s="88">
        <v>-5</v>
      </c>
      <c r="P91" s="88">
        <v>0</v>
      </c>
      <c r="Q91" s="88">
        <v>0</v>
      </c>
      <c r="R91" s="88">
        <v>0</v>
      </c>
      <c r="S91" s="116">
        <v>0</v>
      </c>
      <c r="U91" s="115">
        <v>-5</v>
      </c>
      <c r="V91" s="116">
        <v>105.96</v>
      </c>
      <c r="W91">
        <v>105.48</v>
      </c>
      <c r="X91">
        <v>-5</v>
      </c>
      <c r="Y91">
        <v>0.48</v>
      </c>
      <c r="Z91">
        <v>0</v>
      </c>
      <c r="AA91">
        <v>0</v>
      </c>
    </row>
    <row r="92" spans="7:27">
      <c r="G92" t="s">
        <v>134</v>
      </c>
      <c r="H92" s="115">
        <v>89.18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-5</v>
      </c>
      <c r="P92" s="88">
        <v>0</v>
      </c>
      <c r="Q92" s="88">
        <v>0</v>
      </c>
      <c r="R92" s="88">
        <v>0</v>
      </c>
      <c r="S92" s="116">
        <v>0</v>
      </c>
      <c r="U92" s="115">
        <v>-5</v>
      </c>
      <c r="V92" s="116">
        <v>89.18</v>
      </c>
      <c r="W92">
        <v>89.18</v>
      </c>
      <c r="X92">
        <v>-5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75.75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-25</v>
      </c>
      <c r="Q93" s="88">
        <v>0</v>
      </c>
      <c r="R93" s="88">
        <v>0</v>
      </c>
      <c r="S93" s="116">
        <v>0</v>
      </c>
      <c r="U93" s="115">
        <v>-25</v>
      </c>
      <c r="V93" s="116">
        <v>75.75</v>
      </c>
      <c r="W93">
        <v>75.75</v>
      </c>
      <c r="X93">
        <v>0</v>
      </c>
      <c r="Y93">
        <v>0</v>
      </c>
      <c r="Z93">
        <v>0</v>
      </c>
      <c r="AA93">
        <v>-25</v>
      </c>
    </row>
    <row r="94" spans="7:27">
      <c r="G94" t="s">
        <v>136</v>
      </c>
      <c r="H94" s="115">
        <v>61.37</v>
      </c>
      <c r="I94" s="88">
        <v>0</v>
      </c>
      <c r="J94" s="88">
        <v>19.18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80.55</v>
      </c>
      <c r="W94">
        <v>61.37</v>
      </c>
      <c r="X94">
        <v>0</v>
      </c>
      <c r="Y94">
        <v>0</v>
      </c>
      <c r="Z94">
        <v>0</v>
      </c>
      <c r="AA94">
        <v>19.18</v>
      </c>
    </row>
    <row r="95" spans="7:27">
      <c r="G95" t="s">
        <v>137</v>
      </c>
      <c r="H95" s="115">
        <v>69.040000000000006</v>
      </c>
      <c r="I95" s="88">
        <v>0</v>
      </c>
      <c r="J95" s="88">
        <v>38.36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107.4</v>
      </c>
      <c r="W95">
        <v>69.040000000000006</v>
      </c>
      <c r="X95">
        <v>0</v>
      </c>
      <c r="Y95">
        <v>0</v>
      </c>
      <c r="Z95">
        <v>0</v>
      </c>
      <c r="AA95">
        <v>38.36</v>
      </c>
    </row>
    <row r="96" spans="7:27">
      <c r="G96" t="s">
        <v>138</v>
      </c>
      <c r="H96" s="115">
        <v>42.19</v>
      </c>
      <c r="I96" s="88">
        <v>0</v>
      </c>
      <c r="J96" s="88">
        <v>28.77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70.959999999999994</v>
      </c>
      <c r="W96">
        <v>42.19</v>
      </c>
      <c r="X96">
        <v>0</v>
      </c>
      <c r="Y96">
        <v>0</v>
      </c>
      <c r="Z96">
        <v>0</v>
      </c>
      <c r="AA96">
        <v>28.77</v>
      </c>
    </row>
    <row r="97" spans="1:83">
      <c r="G97" t="s">
        <v>139</v>
      </c>
      <c r="H97" s="115">
        <v>0</v>
      </c>
      <c r="I97" s="88">
        <v>0</v>
      </c>
      <c r="J97" s="88">
        <v>28.76</v>
      </c>
      <c r="K97" s="88">
        <v>0</v>
      </c>
      <c r="L97" s="88">
        <v>1.92</v>
      </c>
      <c r="M97" s="116">
        <v>0</v>
      </c>
      <c r="N97" s="115">
        <v>-16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-16</v>
      </c>
      <c r="V97" s="116">
        <v>30.68</v>
      </c>
      <c r="W97">
        <v>-16</v>
      </c>
      <c r="X97">
        <v>0</v>
      </c>
      <c r="Y97">
        <v>1.92</v>
      </c>
      <c r="Z97">
        <v>0</v>
      </c>
      <c r="AA97">
        <v>28.76</v>
      </c>
    </row>
    <row r="98" spans="1:83">
      <c r="G98" t="s">
        <v>140</v>
      </c>
      <c r="H98" s="115">
        <v>0</v>
      </c>
      <c r="I98" s="88">
        <v>0</v>
      </c>
      <c r="J98" s="88">
        <v>28.77</v>
      </c>
      <c r="K98" s="88">
        <v>0</v>
      </c>
      <c r="L98" s="88">
        <v>0</v>
      </c>
      <c r="M98" s="116">
        <v>0</v>
      </c>
      <c r="N98" s="115">
        <v>-25</v>
      </c>
      <c r="O98" s="88">
        <v>0</v>
      </c>
      <c r="P98" s="88">
        <v>0</v>
      </c>
      <c r="Q98" s="88">
        <v>0</v>
      </c>
      <c r="R98" s="88">
        <v>-4.5999999999999996</v>
      </c>
      <c r="S98" s="116">
        <v>0</v>
      </c>
      <c r="U98" s="115">
        <v>-29.6</v>
      </c>
      <c r="V98" s="116">
        <v>28.77</v>
      </c>
      <c r="W98">
        <v>-25</v>
      </c>
      <c r="X98">
        <v>0</v>
      </c>
      <c r="Y98">
        <v>-4.5999999999999996</v>
      </c>
      <c r="Z98">
        <v>0</v>
      </c>
      <c r="AA98">
        <v>28.77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1.6176724999999996</v>
      </c>
      <c r="I99" s="111">
        <f t="shared" ref="I99:BQ99" si="1">SUM(I3:I98)/4000</f>
        <v>3.0197499999999999E-2</v>
      </c>
      <c r="J99" s="111">
        <f t="shared" si="1"/>
        <v>0.96370249999999957</v>
      </c>
      <c r="K99" s="111">
        <f t="shared" si="1"/>
        <v>3.9560000000000005E-2</v>
      </c>
      <c r="L99" s="111">
        <f t="shared" si="1"/>
        <v>6.6854999999999984E-2</v>
      </c>
      <c r="M99" s="111">
        <f t="shared" si="1"/>
        <v>0</v>
      </c>
      <c r="N99" s="110">
        <f t="shared" si="1"/>
        <v>-4.4249999999999998E-2</v>
      </c>
      <c r="O99" s="111">
        <f t="shared" si="1"/>
        <v>-0.40749999999999997</v>
      </c>
      <c r="P99" s="111">
        <f t="shared" si="1"/>
        <v>-4.6249999999999999E-2</v>
      </c>
      <c r="Q99" s="111">
        <f t="shared" si="1"/>
        <v>-0.125</v>
      </c>
      <c r="R99" s="111">
        <f t="shared" si="1"/>
        <v>-1.15E-3</v>
      </c>
      <c r="S99" s="112">
        <f t="shared" si="1"/>
        <v>0</v>
      </c>
      <c r="U99" s="110">
        <f t="shared" si="1"/>
        <v>-0.62414999999999998</v>
      </c>
      <c r="V99" s="112">
        <f t="shared" si="1"/>
        <v>2.7179824999999993</v>
      </c>
      <c r="W99">
        <f t="shared" si="1"/>
        <v>1.5734224999999997</v>
      </c>
      <c r="X99">
        <f t="shared" si="1"/>
        <v>-0.37730249999999999</v>
      </c>
      <c r="Y99">
        <f t="shared" si="1"/>
        <v>6.5704999999999986E-2</v>
      </c>
      <c r="Z99">
        <f t="shared" si="1"/>
        <v>-8.5440000000000002E-2</v>
      </c>
      <c r="AA99">
        <f t="shared" si="1"/>
        <v>0.91745249999999956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B6" sqref="B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417</v>
      </c>
      <c r="B4" t="s">
        <v>263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423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44584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654.08750687977204</v>
      </c>
      <c r="P3" s="77">
        <v>78.63</v>
      </c>
      <c r="Q3" s="77">
        <v>19.18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14.49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26.249999999999996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8.6300449467405418</v>
      </c>
      <c r="AD3">
        <f>SUM(B3:AB3,AI3:AR3)-AC3</f>
        <v>664.45746193303148</v>
      </c>
      <c r="AE3">
        <f>'IDT-1'!B3</f>
        <v>0</v>
      </c>
      <c r="AF3" s="26"/>
      <c r="AG3">
        <f>SUM(AD3:AF3)</f>
        <v>664.45746193303148</v>
      </c>
      <c r="AI3" s="75">
        <f>PXIL!H3</f>
        <v>0</v>
      </c>
      <c r="AJ3" s="75">
        <f>PXIL!N3</f>
        <v>0</v>
      </c>
      <c r="AK3" s="75">
        <f>RTM_IEX!H3</f>
        <v>33.57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640.55058996106698</v>
      </c>
      <c r="P4" s="77">
        <v>78.63</v>
      </c>
      <c r="Q4" s="77">
        <v>19.18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14.33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26.249999999999996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8.4250320778559384</v>
      </c>
      <c r="AD4">
        <f t="shared" ref="AD4:AD67" si="1">SUM(B4:AB4,AI4:AR4)-AC4</f>
        <v>641.36555788321107</v>
      </c>
      <c r="AE4">
        <f>'IDT-1'!B4</f>
        <v>0</v>
      </c>
      <c r="AF4" s="26"/>
      <c r="AG4">
        <f t="shared" ref="AG4:AG67" si="2">SUM(AD4:AF4)</f>
        <v>641.36555788321107</v>
      </c>
      <c r="AI4" s="75">
        <f>PXIL!H4</f>
        <v>0</v>
      </c>
      <c r="AJ4" s="75">
        <f>PXIL!N4</f>
        <v>0</v>
      </c>
      <c r="AK4" s="75">
        <f>RTM_IEX!H4</f>
        <v>23.97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642.39183679454493</v>
      </c>
      <c r="P5" s="77">
        <v>78.63</v>
      </c>
      <c r="Q5" s="77">
        <v>19.18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13.91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26.249999999999996</v>
      </c>
      <c r="AB5" s="117">
        <f>-STOA!N5</f>
        <v>-153.12</v>
      </c>
      <c r="AC5">
        <f t="shared" si="0"/>
        <v>8.2266030499905423</v>
      </c>
      <c r="AD5">
        <f t="shared" si="1"/>
        <v>619.01523374455428</v>
      </c>
      <c r="AE5">
        <f>'IDT-1'!B5</f>
        <v>0</v>
      </c>
      <c r="AF5" s="26"/>
      <c r="AG5">
        <f t="shared" si="2"/>
        <v>619.01523374455428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616.6947365866946</v>
      </c>
      <c r="P6" s="77">
        <v>78.63</v>
      </c>
      <c r="Q6" s="77">
        <v>19.18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13.68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26.249999999999996</v>
      </c>
      <c r="AB6" s="117">
        <f>-STOA!N6</f>
        <v>-153.12</v>
      </c>
      <c r="AC6">
        <f t="shared" si="0"/>
        <v>7.9984445681614593</v>
      </c>
      <c r="AD6">
        <f t="shared" si="1"/>
        <v>593.31629201853309</v>
      </c>
      <c r="AE6">
        <f>'IDT-1'!B6</f>
        <v>0</v>
      </c>
      <c r="AF6" s="26"/>
      <c r="AG6">
        <f t="shared" si="2"/>
        <v>593.31629201853309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636.8559090320183</v>
      </c>
      <c r="P7" s="77">
        <v>78.63</v>
      </c>
      <c r="Q7" s="77">
        <v>19.18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17.75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26.249999999999996</v>
      </c>
      <c r="AB7" s="117">
        <f>-STOA!N7</f>
        <v>-153.12</v>
      </c>
      <c r="AC7">
        <f t="shared" si="0"/>
        <v>8.3382228856803096</v>
      </c>
      <c r="AD7">
        <f t="shared" si="1"/>
        <v>631.58768614633789</v>
      </c>
      <c r="AE7">
        <f>'IDT-1'!B7</f>
        <v>0</v>
      </c>
      <c r="AF7" s="26"/>
      <c r="AG7">
        <f t="shared" si="2"/>
        <v>631.58768614633789</v>
      </c>
      <c r="AI7" s="75">
        <f>PXIL!H7</f>
        <v>0</v>
      </c>
      <c r="AJ7" s="75">
        <f>PXIL!N7</f>
        <v>0</v>
      </c>
      <c r="AK7" s="75">
        <f>RTM_IEX!H7</f>
        <v>14.38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608.37466503161829</v>
      </c>
      <c r="P8" s="77">
        <v>78.63</v>
      </c>
      <c r="Q8" s="77">
        <v>19.18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17.63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26.249999999999996</v>
      </c>
      <c r="AB8" s="117">
        <f>-STOA!N8</f>
        <v>-153.12</v>
      </c>
      <c r="AC8">
        <f t="shared" si="0"/>
        <v>7.9599879384767878</v>
      </c>
      <c r="AD8">
        <f t="shared" si="1"/>
        <v>588.98467709314139</v>
      </c>
      <c r="AE8">
        <f>'IDT-1'!B8</f>
        <v>0</v>
      </c>
      <c r="AF8" s="26"/>
      <c r="AG8">
        <f t="shared" si="2"/>
        <v>588.98467709314139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587.82462918277463</v>
      </c>
      <c r="P9" s="77">
        <v>78.63</v>
      </c>
      <c r="Q9" s="77">
        <v>14.38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17.37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-24</v>
      </c>
      <c r="AA9" s="117">
        <f>STOA!H9</f>
        <v>26.249999999999996</v>
      </c>
      <c r="AB9" s="117">
        <f>-STOA!N9</f>
        <v>-153.12</v>
      </c>
      <c r="AC9">
        <f t="shared" si="0"/>
        <v>8.158630683539652</v>
      </c>
      <c r="AD9">
        <f t="shared" si="1"/>
        <v>563.14599849923502</v>
      </c>
      <c r="AE9">
        <f>'IDT-1'!B9</f>
        <v>0</v>
      </c>
      <c r="AF9" s="26"/>
      <c r="AG9">
        <f t="shared" si="2"/>
        <v>563.14599849923502</v>
      </c>
      <c r="AI9" s="75">
        <f>PXIL!H9</f>
        <v>0</v>
      </c>
      <c r="AJ9" s="75">
        <f>PXIL!N9</f>
        <v>0</v>
      </c>
      <c r="AK9" s="75">
        <f>RTM_IEX!H9</f>
        <v>23.97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589.77092350560577</v>
      </c>
      <c r="P10" s="77">
        <v>78.63</v>
      </c>
      <c r="Q10" s="77">
        <v>14.38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17.380000000000003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26.249999999999996</v>
      </c>
      <c r="AB10" s="117">
        <f>-STOA!N10</f>
        <v>-153.12</v>
      </c>
      <c r="AC10">
        <f t="shared" si="0"/>
        <v>7.7518350130478781</v>
      </c>
      <c r="AD10">
        <f t="shared" si="1"/>
        <v>565.53908849255788</v>
      </c>
      <c r="AE10">
        <f>'IDT-1'!B10</f>
        <v>0</v>
      </c>
      <c r="AF10" s="26"/>
      <c r="AG10">
        <f t="shared" si="2"/>
        <v>565.53908849255788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598.499920560335</v>
      </c>
      <c r="P11" s="77">
        <v>78.63</v>
      </c>
      <c r="Q11" s="77">
        <v>14.38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14.86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-21</v>
      </c>
      <c r="AA11" s="117">
        <f>STOA!H11</f>
        <v>26.249999999999996</v>
      </c>
      <c r="AB11" s="117">
        <f>-STOA!N11</f>
        <v>-153.12</v>
      </c>
      <c r="AC11">
        <f t="shared" si="0"/>
        <v>8.381082865095598</v>
      </c>
      <c r="AD11">
        <f t="shared" si="1"/>
        <v>594.22883769523946</v>
      </c>
      <c r="AE11">
        <f>'IDT-1'!B11</f>
        <v>0</v>
      </c>
      <c r="AF11" s="26"/>
      <c r="AG11">
        <f t="shared" si="2"/>
        <v>594.22883769523946</v>
      </c>
      <c r="AI11" s="75">
        <f>PXIL!H11</f>
        <v>0</v>
      </c>
      <c r="AJ11" s="75">
        <f>PXIL!N11</f>
        <v>0</v>
      </c>
      <c r="AK11" s="75">
        <f>RTM_IEX!H11</f>
        <v>44.11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602.2330640522589</v>
      </c>
      <c r="P12" s="77">
        <v>78.63</v>
      </c>
      <c r="Q12" s="77">
        <v>19.18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14.719999999999999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-33</v>
      </c>
      <c r="AA12" s="117">
        <f>STOA!H12</f>
        <v>26.249999999999996</v>
      </c>
      <c r="AB12" s="117">
        <f>-STOA!N12</f>
        <v>-153.12</v>
      </c>
      <c r="AC12">
        <f t="shared" si="0"/>
        <v>8.4011440580908712</v>
      </c>
      <c r="AD12">
        <f t="shared" si="1"/>
        <v>572.38191999416802</v>
      </c>
      <c r="AE12">
        <f>'IDT-1'!B12</f>
        <v>0</v>
      </c>
      <c r="AF12" s="26"/>
      <c r="AG12">
        <f t="shared" si="2"/>
        <v>572.38191999416802</v>
      </c>
      <c r="AI12" s="75">
        <f>PXIL!H12</f>
        <v>0</v>
      </c>
      <c r="AJ12" s="75">
        <f>PXIL!N12</f>
        <v>0</v>
      </c>
      <c r="AK12" s="75">
        <f>RTM_IEX!H12</f>
        <v>25.89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605.18744938044733</v>
      </c>
      <c r="P13" s="77">
        <v>78.63</v>
      </c>
      <c r="Q13" s="77">
        <v>19.18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14.74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-45</v>
      </c>
      <c r="AA13" s="117">
        <f>STOA!H13</f>
        <v>26.249999999999996</v>
      </c>
      <c r="AB13" s="117">
        <f>-STOA!N13</f>
        <v>-153.12</v>
      </c>
      <c r="AC13">
        <f t="shared" si="0"/>
        <v>8.3060241792452736</v>
      </c>
      <c r="AD13">
        <f t="shared" si="1"/>
        <v>537.56142520120204</v>
      </c>
      <c r="AE13">
        <f>'IDT-1'!B13</f>
        <v>0</v>
      </c>
      <c r="AF13" s="26"/>
      <c r="AG13">
        <f t="shared" si="2"/>
        <v>537.56142520120204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613.52301227211274</v>
      </c>
      <c r="P14" s="77">
        <v>78.63</v>
      </c>
      <c r="Q14" s="77">
        <v>14.38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14.74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-47</v>
      </c>
      <c r="AA14" s="117">
        <f>STOA!H14</f>
        <v>26.249999999999996</v>
      </c>
      <c r="AB14" s="117">
        <f>-STOA!N14</f>
        <v>-153.12</v>
      </c>
      <c r="AC14">
        <f t="shared" si="0"/>
        <v>8.3548933877363201</v>
      </c>
      <c r="AD14">
        <f t="shared" si="1"/>
        <v>539.04811888437644</v>
      </c>
      <c r="AE14">
        <f>'IDT-1'!B14</f>
        <v>0</v>
      </c>
      <c r="AF14" s="26"/>
      <c r="AG14">
        <f t="shared" si="2"/>
        <v>539.04811888437644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616.49563422300992</v>
      </c>
      <c r="P15" s="77">
        <v>78.63</v>
      </c>
      <c r="Q15" s="77">
        <v>14.38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9.86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-49</v>
      </c>
      <c r="AA15" s="117">
        <f>STOA!H15</f>
        <v>26.249999999999996</v>
      </c>
      <c r="AB15" s="117">
        <f>-STOA!N15</f>
        <v>-153.12</v>
      </c>
      <c r="AC15">
        <f t="shared" si="0"/>
        <v>8.457152715948606</v>
      </c>
      <c r="AD15">
        <f t="shared" si="1"/>
        <v>546.5484815070613</v>
      </c>
      <c r="AE15">
        <f>'IDT-1'!B15</f>
        <v>0</v>
      </c>
      <c r="AF15" s="26"/>
      <c r="AG15">
        <f t="shared" si="2"/>
        <v>546.5484815070613</v>
      </c>
      <c r="AI15" s="75">
        <f>PXIL!H15</f>
        <v>0</v>
      </c>
      <c r="AJ15" s="75">
        <f>PXIL!N15</f>
        <v>0</v>
      </c>
      <c r="AK15" s="75">
        <f>RTM_IEX!H15</f>
        <v>11.51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588.54593297917268</v>
      </c>
      <c r="P16" s="77">
        <v>78.63</v>
      </c>
      <c r="Q16" s="77">
        <v>14.38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10.039999999999999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-52</v>
      </c>
      <c r="AA16" s="117">
        <f>STOA!H16</f>
        <v>26.249999999999996</v>
      </c>
      <c r="AB16" s="117">
        <f>-STOA!N16</f>
        <v>-153.12</v>
      </c>
      <c r="AC16">
        <f t="shared" si="0"/>
        <v>8.1381257275694239</v>
      </c>
      <c r="AD16">
        <f t="shared" si="1"/>
        <v>504.58780725160318</v>
      </c>
      <c r="AE16">
        <f>'IDT-1'!B16</f>
        <v>0</v>
      </c>
      <c r="AF16" s="26"/>
      <c r="AG16">
        <f t="shared" si="2"/>
        <v>504.58780725160318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585.98611670811431</v>
      </c>
      <c r="P17" s="77">
        <v>78.63000000000001</v>
      </c>
      <c r="Q17" s="77">
        <v>14.38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10.07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-52</v>
      </c>
      <c r="AA17" s="117">
        <f>STOA!H17</f>
        <v>26.249999999999996</v>
      </c>
      <c r="AB17" s="117">
        <f>-STOA!N17</f>
        <v>-153.12</v>
      </c>
      <c r="AC17">
        <f t="shared" si="0"/>
        <v>8.1158633443841097</v>
      </c>
      <c r="AD17">
        <f t="shared" si="1"/>
        <v>502.08025336373021</v>
      </c>
      <c r="AE17">
        <f>'IDT-1'!B17</f>
        <v>0</v>
      </c>
      <c r="AF17" s="26"/>
      <c r="AG17">
        <f t="shared" si="2"/>
        <v>502.08025336373021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622.76150149855289</v>
      </c>
      <c r="P18" s="77">
        <v>78.63</v>
      </c>
      <c r="Q18" s="77">
        <v>14.38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10.08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-54</v>
      </c>
      <c r="AA18" s="117">
        <f>STOA!H18</f>
        <v>26.249999999999996</v>
      </c>
      <c r="AB18" s="117">
        <f>-STOA!N18</f>
        <v>-153.12</v>
      </c>
      <c r="AC18">
        <f t="shared" si="0"/>
        <v>8.4573309855843597</v>
      </c>
      <c r="AD18">
        <f t="shared" si="1"/>
        <v>536.52417051296857</v>
      </c>
      <c r="AE18">
        <f>'IDT-1'!B18</f>
        <v>0</v>
      </c>
      <c r="AF18" s="26"/>
      <c r="AG18">
        <f t="shared" si="2"/>
        <v>536.52417051296857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614.73830453111407</v>
      </c>
      <c r="P19" s="77">
        <v>78.63</v>
      </c>
      <c r="Q19" s="77">
        <v>14.38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10.149999999999999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-57</v>
      </c>
      <c r="AA19" s="117">
        <f>STOA!H19</f>
        <v>26.249999999999996</v>
      </c>
      <c r="AB19" s="117">
        <f>-STOA!N19</f>
        <v>-153.12</v>
      </c>
      <c r="AC19">
        <f t="shared" si="0"/>
        <v>8.4139772348374855</v>
      </c>
      <c r="AD19">
        <f t="shared" si="1"/>
        <v>525.61432729627654</v>
      </c>
      <c r="AE19">
        <f>'IDT-1'!B19</f>
        <v>0</v>
      </c>
      <c r="AF19" s="26"/>
      <c r="AG19">
        <f t="shared" si="2"/>
        <v>525.61432729627654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598.08110569905648</v>
      </c>
      <c r="P20" s="77">
        <v>78.63000000000001</v>
      </c>
      <c r="Q20" s="77">
        <v>14.38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10.08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-47</v>
      </c>
      <c r="AA20" s="117">
        <f>STOA!H20</f>
        <v>26.249999999999996</v>
      </c>
      <c r="AB20" s="117">
        <f>-STOA!N20</f>
        <v>-153.12</v>
      </c>
      <c r="AC20">
        <f t="shared" si="0"/>
        <v>8.1779966098934249</v>
      </c>
      <c r="AD20">
        <f t="shared" si="1"/>
        <v>519.12310908916311</v>
      </c>
      <c r="AE20">
        <f>'IDT-1'!B20</f>
        <v>0</v>
      </c>
      <c r="AF20" s="26"/>
      <c r="AG20">
        <f t="shared" si="2"/>
        <v>519.12310908916311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609.86091326863925</v>
      </c>
      <c r="P21" s="77">
        <v>78.63</v>
      </c>
      <c r="Q21" s="77">
        <v>14.38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10.120000000000001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26.249999999999996</v>
      </c>
      <c r="AB21" s="117">
        <f>-STOA!N21</f>
        <v>-153.12</v>
      </c>
      <c r="AC21">
        <f t="shared" si="0"/>
        <v>7.864738922962573</v>
      </c>
      <c r="AD21">
        <f t="shared" si="1"/>
        <v>578.25617434567664</v>
      </c>
      <c r="AE21">
        <f>'IDT-1'!B21</f>
        <v>0</v>
      </c>
      <c r="AF21" s="26"/>
      <c r="AG21">
        <f t="shared" si="2"/>
        <v>578.25617434567664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603.62755722169936</v>
      </c>
      <c r="P22" s="77">
        <v>78.63000000000001</v>
      </c>
      <c r="Q22" s="77">
        <v>14.38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10.039999999999999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26.249999999999996</v>
      </c>
      <c r="AB22" s="117">
        <f>-STOA!N22</f>
        <v>-153.12</v>
      </c>
      <c r="AC22">
        <f t="shared" si="0"/>
        <v>7.8091813897495017</v>
      </c>
      <c r="AD22">
        <f t="shared" si="1"/>
        <v>571.99837583194983</v>
      </c>
      <c r="AE22">
        <f>'IDT-1'!B22</f>
        <v>0</v>
      </c>
      <c r="AF22" s="26"/>
      <c r="AG22">
        <f t="shared" si="2"/>
        <v>571.99837583194983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612.24404244829668</v>
      </c>
      <c r="P23" s="77">
        <v>78.63</v>
      </c>
      <c r="Q23" s="77">
        <v>14.38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10.18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26.249999999999996</v>
      </c>
      <c r="AB23" s="117">
        <f>-STOA!N23</f>
        <v>-153.12</v>
      </c>
      <c r="AC23">
        <f t="shared" si="0"/>
        <v>8.1647584597435579</v>
      </c>
      <c r="AD23">
        <f t="shared" si="1"/>
        <v>612.04928398855304</v>
      </c>
      <c r="AE23">
        <f>'IDT-1'!B23</f>
        <v>0</v>
      </c>
      <c r="AF23" s="26"/>
      <c r="AG23">
        <f t="shared" si="2"/>
        <v>612.04928398855304</v>
      </c>
      <c r="AI23" s="75">
        <f>PXIL!H23</f>
        <v>0</v>
      </c>
      <c r="AJ23" s="75">
        <f>PXIL!N23</f>
        <v>0</v>
      </c>
      <c r="AK23" s="75">
        <f>RTM_IEX!H23</f>
        <v>31.65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612.82613353640022</v>
      </c>
      <c r="P24" s="77">
        <v>78.63</v>
      </c>
      <c r="Q24" s="77">
        <v>14.38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9.65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26.249999999999996</v>
      </c>
      <c r="AB24" s="117">
        <f>-STOA!N24</f>
        <v>-153.12</v>
      </c>
      <c r="AC24">
        <f t="shared" si="0"/>
        <v>7.8866968613188693</v>
      </c>
      <c r="AD24">
        <f t="shared" si="1"/>
        <v>580.72943667508127</v>
      </c>
      <c r="AE24">
        <f>'IDT-1'!B24</f>
        <v>0</v>
      </c>
      <c r="AF24" s="26"/>
      <c r="AG24">
        <f t="shared" si="2"/>
        <v>580.72943667508127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635.65769785495866</v>
      </c>
      <c r="P25" s="77">
        <v>78.63</v>
      </c>
      <c r="Q25" s="77">
        <v>14.38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10.14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26.249999999999996</v>
      </c>
      <c r="AB25" s="117">
        <f>-STOA!N25</f>
        <v>-153.12</v>
      </c>
      <c r="AC25">
        <f t="shared" si="0"/>
        <v>8.1847666273221851</v>
      </c>
      <c r="AD25">
        <f t="shared" si="1"/>
        <v>614.30293122763635</v>
      </c>
      <c r="AE25">
        <f>'IDT-1'!B25</f>
        <v>0</v>
      </c>
      <c r="AF25" s="26"/>
      <c r="AG25">
        <f t="shared" si="2"/>
        <v>614.30293122763635</v>
      </c>
      <c r="AI25" s="75">
        <f>PXIL!H25</f>
        <v>0</v>
      </c>
      <c r="AJ25" s="75">
        <f>PXIL!N25</f>
        <v>0</v>
      </c>
      <c r="AK25" s="75">
        <f>RTM_IEX!H25</f>
        <v>10.55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655.95012136305797</v>
      </c>
      <c r="P26" s="77">
        <v>78.63</v>
      </c>
      <c r="Q26" s="77">
        <v>14.38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10.09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26.249999999999996</v>
      </c>
      <c r="AB26" s="117">
        <f>-STOA!N26</f>
        <v>-153.12</v>
      </c>
      <c r="AC26">
        <f t="shared" si="0"/>
        <v>8.2700599541934583</v>
      </c>
      <c r="AD26">
        <f t="shared" si="1"/>
        <v>623.91006140886452</v>
      </c>
      <c r="AE26">
        <f>'IDT-1'!B26</f>
        <v>0</v>
      </c>
      <c r="AF26" s="26"/>
      <c r="AG26">
        <f t="shared" si="2"/>
        <v>623.91006140886452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750.6753942691056</v>
      </c>
      <c r="P27" s="77">
        <v>113.96477776759529</v>
      </c>
      <c r="Q27" s="77">
        <v>37.99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10.01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26.249999999999996</v>
      </c>
      <c r="AB27" s="117">
        <f>-STOA!N27</f>
        <v>-443.41</v>
      </c>
      <c r="AC27">
        <f t="shared" si="0"/>
        <v>12.764284038539596</v>
      </c>
      <c r="AD27">
        <f t="shared" si="1"/>
        <v>546.96588799816129</v>
      </c>
      <c r="AE27">
        <f>'IDT-1'!B27</f>
        <v>0</v>
      </c>
      <c r="AF27" s="26"/>
      <c r="AG27">
        <f t="shared" si="2"/>
        <v>546.96588799816129</v>
      </c>
      <c r="AI27" s="75">
        <f>PXIL!H27</f>
        <v>0</v>
      </c>
      <c r="AJ27" s="75">
        <f>PXIL!N27</f>
        <v>0</v>
      </c>
      <c r="AK27" s="75">
        <f>RTM_IEX!H27</f>
        <v>64.25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896.41662146467775</v>
      </c>
      <c r="P28" s="77">
        <v>113.96560792323403</v>
      </c>
      <c r="Q28" s="77">
        <v>37.99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10.1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26.249999999999996</v>
      </c>
      <c r="AB28" s="117">
        <f>-STOA!N28</f>
        <v>-443.41</v>
      </c>
      <c r="AC28">
        <f t="shared" si="0"/>
        <v>13.693142143230251</v>
      </c>
      <c r="AD28">
        <f t="shared" si="1"/>
        <v>651.58908724468142</v>
      </c>
      <c r="AE28">
        <f>'IDT-1'!B28</f>
        <v>0</v>
      </c>
      <c r="AF28" s="26"/>
      <c r="AG28">
        <f t="shared" si="2"/>
        <v>651.58908724468142</v>
      </c>
      <c r="AI28" s="75">
        <f>PXIL!H28</f>
        <v>0</v>
      </c>
      <c r="AJ28" s="75">
        <f>PXIL!N28</f>
        <v>0</v>
      </c>
      <c r="AK28" s="75">
        <f>RTM_IEX!H28</f>
        <v>23.97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1026.2147027588253</v>
      </c>
      <c r="P29" s="77">
        <v>113.96560792323403</v>
      </c>
      <c r="Q29" s="77">
        <v>34.799999999999997</v>
      </c>
      <c r="R29" s="80">
        <v>0</v>
      </c>
      <c r="S29" s="80">
        <v>0</v>
      </c>
      <c r="T29" s="78">
        <f>SUMPRODUCT(LTA!F29:AJ29,LTA!F$101:AJ$101,LTA!F$103:AJ$103)</f>
        <v>0.06</v>
      </c>
      <c r="U29" s="78">
        <f>SUMPRODUCT(LTA!F29:AJ29,LTA!F$102:AJ$102,LTA!F$103:AJ$103)</f>
        <v>10.08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46.39</v>
      </c>
      <c r="AB29" s="117">
        <f>-STOA!N29</f>
        <v>-443.41</v>
      </c>
      <c r="AC29">
        <f t="shared" si="0"/>
        <v>15.094613258618748</v>
      </c>
      <c r="AD29">
        <f t="shared" si="1"/>
        <v>809.44569742344049</v>
      </c>
      <c r="AE29">
        <f>'IDT-1'!B29</f>
        <v>0</v>
      </c>
      <c r="AF29" s="26"/>
      <c r="AG29">
        <f t="shared" si="2"/>
        <v>809.44569742344049</v>
      </c>
      <c r="AI29" s="75">
        <f>PXIL!H29</f>
        <v>0</v>
      </c>
      <c r="AJ29" s="75">
        <f>PXIL!N29</f>
        <v>0</v>
      </c>
      <c r="AK29" s="75">
        <f>RTM_IEX!H29</f>
        <v>36.44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1074.7188715317045</v>
      </c>
      <c r="P30" s="77">
        <v>113.96560792323403</v>
      </c>
      <c r="Q30" s="77">
        <v>37.989999999999995</v>
      </c>
      <c r="R30" s="80">
        <v>2.6100000000000003</v>
      </c>
      <c r="S30" s="80">
        <v>0</v>
      </c>
      <c r="T30" s="78">
        <f>SUMPRODUCT(LTA!F30:AJ30,LTA!F$101:AJ$101,LTA!F$103:AJ$103)</f>
        <v>0.12</v>
      </c>
      <c r="U30" s="78">
        <f>SUMPRODUCT(LTA!F30:AJ30,LTA!F$102:AJ$102,LTA!F$103:AJ$103)</f>
        <v>9.99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46.39</v>
      </c>
      <c r="AB30" s="117">
        <f>-STOA!N30</f>
        <v>-443.41</v>
      </c>
      <c r="AC30">
        <f t="shared" si="0"/>
        <v>15.251553943820085</v>
      </c>
      <c r="AD30">
        <f t="shared" si="1"/>
        <v>827.1229255111183</v>
      </c>
      <c r="AE30">
        <f>'IDT-1'!B30</f>
        <v>0</v>
      </c>
      <c r="AF30" s="26"/>
      <c r="AG30">
        <f t="shared" si="2"/>
        <v>827.1229255111183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1120.7579683771412</v>
      </c>
      <c r="P31" s="77">
        <v>113.96560792323403</v>
      </c>
      <c r="Q31" s="77">
        <v>37.989999999999995</v>
      </c>
      <c r="R31" s="80">
        <v>6.2</v>
      </c>
      <c r="S31" s="80">
        <v>0</v>
      </c>
      <c r="T31" s="78">
        <f>SUMPRODUCT(LTA!F31:AJ31,LTA!F$101:AJ$101,LTA!F$103:AJ$103)</f>
        <v>0.24</v>
      </c>
      <c r="U31" s="78">
        <f>SUMPRODUCT(LTA!F31:AJ31,LTA!F$102:AJ$102,LTA!F$103:AJ$103)</f>
        <v>9.69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45.38000000000001</v>
      </c>
      <c r="AB31" s="117">
        <f>-STOA!N31</f>
        <v>-443.41</v>
      </c>
      <c r="AC31">
        <f t="shared" si="0"/>
        <v>15.677817996059932</v>
      </c>
      <c r="AD31">
        <f t="shared" si="1"/>
        <v>875.13575830431546</v>
      </c>
      <c r="AE31">
        <f>'IDT-1'!B31</f>
        <v>0</v>
      </c>
      <c r="AF31" s="26"/>
      <c r="AG31">
        <f t="shared" si="2"/>
        <v>875.13575830431546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1127.8990160281328</v>
      </c>
      <c r="P32" s="77">
        <v>113.96560792323403</v>
      </c>
      <c r="Q32" s="77">
        <v>37.989999999999995</v>
      </c>
      <c r="R32" s="80">
        <v>6.2000000000000011</v>
      </c>
      <c r="S32" s="80">
        <v>0</v>
      </c>
      <c r="T32" s="78">
        <f>SUMPRODUCT(LTA!F32:AJ32,LTA!F$101:AJ$101,LTA!F$103:AJ$103)</f>
        <v>3.1399999999999997</v>
      </c>
      <c r="U32" s="78">
        <f>SUMPRODUCT(LTA!F32:AJ32,LTA!F$102:AJ$102,LTA!F$103:AJ$103)</f>
        <v>10.14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45.38000000000001</v>
      </c>
      <c r="AB32" s="117">
        <f>-STOA!N32</f>
        <v>-443.41</v>
      </c>
      <c r="AC32">
        <f t="shared" si="0"/>
        <v>16.13296321538866</v>
      </c>
      <c r="AD32">
        <f t="shared" si="1"/>
        <v>926.40166073597845</v>
      </c>
      <c r="AE32">
        <f>'IDT-1'!B32</f>
        <v>0</v>
      </c>
      <c r="AF32" s="26"/>
      <c r="AG32">
        <f t="shared" si="2"/>
        <v>926.40166073597845</v>
      </c>
      <c r="AI32" s="75">
        <f>PXIL!H32</f>
        <v>0</v>
      </c>
      <c r="AJ32" s="75">
        <f>PXIL!N32</f>
        <v>0</v>
      </c>
      <c r="AK32" s="75">
        <f>RTM_IEX!H32</f>
        <v>41.23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1138.9818747723546</v>
      </c>
      <c r="P33" s="77">
        <v>113.96560792323403</v>
      </c>
      <c r="Q33" s="77">
        <v>37.989999999999995</v>
      </c>
      <c r="R33" s="80">
        <v>6.2000000000000011</v>
      </c>
      <c r="S33" s="80">
        <v>0</v>
      </c>
      <c r="T33" s="78">
        <f>SUMPRODUCT(LTA!F33:AJ33,LTA!F$101:AJ$101,LTA!F$103:AJ$103)</f>
        <v>6.4499999999999993</v>
      </c>
      <c r="U33" s="78">
        <f>SUMPRODUCT(LTA!F33:AJ33,LTA!F$102:AJ$102,LTA!F$103:AJ$103)</f>
        <v>9.7100000000000009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45.38000000000001</v>
      </c>
      <c r="AB33" s="117">
        <f>-STOA!N33</f>
        <v>-443.41</v>
      </c>
      <c r="AC33">
        <f t="shared" si="0"/>
        <v>16.728396372337812</v>
      </c>
      <c r="AD33">
        <f t="shared" si="1"/>
        <v>993.46908632325108</v>
      </c>
      <c r="AE33">
        <f>'IDT-1'!B33</f>
        <v>0</v>
      </c>
      <c r="AF33" s="26"/>
      <c r="AG33">
        <f t="shared" si="2"/>
        <v>993.46908632325108</v>
      </c>
      <c r="AI33" s="75">
        <f>PXIL!H33</f>
        <v>0</v>
      </c>
      <c r="AJ33" s="75">
        <f>PXIL!N33</f>
        <v>0</v>
      </c>
      <c r="AK33" s="75">
        <f>RTM_IEX!H33</f>
        <v>94.93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1139.1479180623978</v>
      </c>
      <c r="P34" s="77">
        <v>113.96560792323403</v>
      </c>
      <c r="Q34" s="77">
        <v>37.989999999999995</v>
      </c>
      <c r="R34" s="80">
        <v>6.2000000000000011</v>
      </c>
      <c r="S34" s="80">
        <v>0</v>
      </c>
      <c r="T34" s="78">
        <f>SUMPRODUCT(LTA!F34:AJ34,LTA!F$101:AJ$101,LTA!F$103:AJ$103)</f>
        <v>14.16</v>
      </c>
      <c r="U34" s="78">
        <f>SUMPRODUCT(LTA!F34:AJ34,LTA!F$102:AJ$102,LTA!F$103:AJ$103)</f>
        <v>10.1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45.38000000000001</v>
      </c>
      <c r="AB34" s="117">
        <f>-STOA!N34</f>
        <v>-443.41</v>
      </c>
      <c r="AC34">
        <f t="shared" si="0"/>
        <v>16.801137553290189</v>
      </c>
      <c r="AD34">
        <f t="shared" si="1"/>
        <v>1001.6623884323418</v>
      </c>
      <c r="AE34">
        <f>'IDT-1'!B34</f>
        <v>81</v>
      </c>
      <c r="AF34" s="26"/>
      <c r="AG34">
        <f t="shared" si="2"/>
        <v>1082.6623884323417</v>
      </c>
      <c r="AI34" s="75">
        <f>PXIL!H34</f>
        <v>0</v>
      </c>
      <c r="AJ34" s="75">
        <f>PXIL!N34</f>
        <v>0</v>
      </c>
      <c r="AK34" s="75">
        <f>RTM_IEX!H34</f>
        <v>94.93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1114.8523231609202</v>
      </c>
      <c r="P35" s="77">
        <v>113.96560792323403</v>
      </c>
      <c r="Q35" s="77">
        <v>37.99</v>
      </c>
      <c r="R35" s="80">
        <v>11.7</v>
      </c>
      <c r="S35" s="80">
        <v>0</v>
      </c>
      <c r="T35" s="78">
        <f>SUMPRODUCT(LTA!F35:AJ35,LTA!F$101:AJ$101,LTA!F$103:AJ$103)</f>
        <v>32.17</v>
      </c>
      <c r="U35" s="78">
        <f>SUMPRODUCT(LTA!F35:AJ35,LTA!F$102:AJ$102,LTA!F$103:AJ$103)</f>
        <v>10.14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144.15</v>
      </c>
      <c r="AB35" s="117">
        <f>-STOA!N35</f>
        <v>-443.41</v>
      </c>
      <c r="AC35">
        <f t="shared" si="0"/>
        <v>17.596256318157188</v>
      </c>
      <c r="AD35">
        <f t="shared" si="1"/>
        <v>1091.2216747659972</v>
      </c>
      <c r="AE35">
        <f>'IDT-1'!B35</f>
        <v>14</v>
      </c>
      <c r="AF35" s="26"/>
      <c r="AG35">
        <f t="shared" si="2"/>
        <v>1105.2216747659972</v>
      </c>
      <c r="AI35" s="75">
        <f>PXIL!H35</f>
        <v>0</v>
      </c>
      <c r="AJ35" s="75">
        <f>PXIL!N35</f>
        <v>0</v>
      </c>
      <c r="AK35" s="75">
        <f>RTM_IEX!H35</f>
        <v>87.26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1117.885299601576</v>
      </c>
      <c r="P36" s="77">
        <v>113.96560792323403</v>
      </c>
      <c r="Q36" s="77">
        <v>37.989999999999995</v>
      </c>
      <c r="R36" s="80">
        <v>11.7</v>
      </c>
      <c r="S36" s="80">
        <v>0</v>
      </c>
      <c r="T36" s="78">
        <f>SUMPRODUCT(LTA!F36:AJ36,LTA!F$101:AJ$101,LTA!F$103:AJ$103)</f>
        <v>50.089999999999996</v>
      </c>
      <c r="U36" s="78">
        <f>SUMPRODUCT(LTA!F36:AJ36,LTA!F$102:AJ$102,LTA!F$103:AJ$103)</f>
        <v>9.7800000000000011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144.15</v>
      </c>
      <c r="AB36" s="117">
        <f>-STOA!N36</f>
        <v>-443.41</v>
      </c>
      <c r="AC36">
        <f t="shared" si="0"/>
        <v>18.325890510834956</v>
      </c>
      <c r="AD36">
        <f t="shared" si="1"/>
        <v>1173.4050170139749</v>
      </c>
      <c r="AE36">
        <f>'IDT-1'!B36</f>
        <v>53</v>
      </c>
      <c r="AF36" s="26"/>
      <c r="AG36">
        <f t="shared" si="2"/>
        <v>1226.4050170139749</v>
      </c>
      <c r="AI36" s="75">
        <f>PXIL!H36</f>
        <v>0</v>
      </c>
      <c r="AJ36" s="75">
        <f>PXIL!N36</f>
        <v>0</v>
      </c>
      <c r="AK36" s="75">
        <f>RTM_IEX!H36</f>
        <v>149.58000000000001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1083.8966192693151</v>
      </c>
      <c r="P37" s="77">
        <v>113.96560792323403</v>
      </c>
      <c r="Q37" s="77">
        <v>37.989999999999995</v>
      </c>
      <c r="R37" s="80">
        <v>11.7</v>
      </c>
      <c r="S37" s="80">
        <v>0</v>
      </c>
      <c r="T37" s="78">
        <f>SUMPRODUCT(LTA!F37:AJ37,LTA!F$101:AJ$101,LTA!F$103:AJ$103)</f>
        <v>73.59</v>
      </c>
      <c r="U37" s="78">
        <f>SUMPRODUCT(LTA!F37:AJ37,LTA!F$102:AJ$102,LTA!F$103:AJ$103)</f>
        <v>9.870000000000001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182.5</v>
      </c>
      <c r="AB37" s="117">
        <f>-STOA!N37</f>
        <v>-443.41</v>
      </c>
      <c r="AC37">
        <f t="shared" si="0"/>
        <v>18.647894123911058</v>
      </c>
      <c r="AD37">
        <f t="shared" si="1"/>
        <v>1209.6743330686379</v>
      </c>
      <c r="AE37">
        <f>'IDT-1'!B37</f>
        <v>84</v>
      </c>
      <c r="AF37" s="26"/>
      <c r="AG37">
        <f t="shared" si="2"/>
        <v>1293.6743330686379</v>
      </c>
      <c r="AI37" s="75">
        <f>PXIL!H37</f>
        <v>0</v>
      </c>
      <c r="AJ37" s="75">
        <f>PXIL!N37</f>
        <v>0</v>
      </c>
      <c r="AK37" s="75">
        <f>RTM_IEX!H37</f>
        <v>158.22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1058.4715587749151</v>
      </c>
      <c r="P38" s="77">
        <v>113.96560792323403</v>
      </c>
      <c r="Q38" s="77">
        <v>37.989999999999995</v>
      </c>
      <c r="R38" s="80">
        <v>11.7</v>
      </c>
      <c r="S38" s="80">
        <v>0</v>
      </c>
      <c r="T38" s="78">
        <f>SUMPRODUCT(LTA!F38:AJ38,LTA!F$101:AJ$101,LTA!F$103:AJ$103)</f>
        <v>93.38</v>
      </c>
      <c r="U38" s="78">
        <f>SUMPRODUCT(LTA!F38:AJ38,LTA!F$102:AJ$102,LTA!F$103:AJ$103)</f>
        <v>9.879999999999999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182.98</v>
      </c>
      <c r="AB38" s="117">
        <f>-STOA!N38</f>
        <v>-443.41</v>
      </c>
      <c r="AC38">
        <f t="shared" si="0"/>
        <v>18.265137591560343</v>
      </c>
      <c r="AD38">
        <f t="shared" si="1"/>
        <v>1166.5620291065893</v>
      </c>
      <c r="AE38">
        <f>'IDT-1'!B38</f>
        <v>140</v>
      </c>
      <c r="AF38" s="26"/>
      <c r="AG38">
        <f t="shared" si="2"/>
        <v>1306.5620291065893</v>
      </c>
      <c r="AI38" s="75">
        <f>PXIL!H38</f>
        <v>0</v>
      </c>
      <c r="AJ38" s="75">
        <f>PXIL!N38</f>
        <v>0</v>
      </c>
      <c r="AK38" s="75">
        <f>RTM_IEX!H38</f>
        <v>119.87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1015.74256299388</v>
      </c>
      <c r="P39" s="77">
        <v>113.96560792323403</v>
      </c>
      <c r="Q39" s="77">
        <v>37.989999999999995</v>
      </c>
      <c r="R39" s="80">
        <v>11.7</v>
      </c>
      <c r="S39" s="80">
        <v>0</v>
      </c>
      <c r="T39" s="78">
        <f>SUMPRODUCT(LTA!F39:AJ39,LTA!F$101:AJ$101,LTA!F$103:AJ$103)</f>
        <v>115.29999999999998</v>
      </c>
      <c r="U39" s="78">
        <f>SUMPRODUCT(LTA!F39:AJ39,LTA!F$102:AJ$102,LTA!F$103:AJ$103)</f>
        <v>10.07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191.51</v>
      </c>
      <c r="AB39" s="117">
        <f>-STOA!N39</f>
        <v>-443.41</v>
      </c>
      <c r="AC39">
        <f t="shared" si="0"/>
        <v>18.521578428687231</v>
      </c>
      <c r="AD39">
        <f t="shared" si="1"/>
        <v>1195.4465924884266</v>
      </c>
      <c r="AE39">
        <f>'IDT-1'!B39</f>
        <v>192</v>
      </c>
      <c r="AF39" s="26"/>
      <c r="AG39">
        <f t="shared" si="2"/>
        <v>1387.4465924884266</v>
      </c>
      <c r="AI39" s="75">
        <f>PXIL!H39</f>
        <v>0</v>
      </c>
      <c r="AJ39" s="75">
        <f>PXIL!N39</f>
        <v>0</v>
      </c>
      <c r="AK39" s="75">
        <f>RTM_IEX!H39</f>
        <v>161.1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995.27201536587995</v>
      </c>
      <c r="P40" s="77">
        <v>113.96560792323403</v>
      </c>
      <c r="Q40" s="77">
        <v>37.989999999999995</v>
      </c>
      <c r="R40" s="80">
        <v>11.7</v>
      </c>
      <c r="S40" s="80">
        <v>0</v>
      </c>
      <c r="T40" s="78">
        <f>SUMPRODUCT(LTA!F40:AJ40,LTA!F$101:AJ$101,LTA!F$103:AJ$103)</f>
        <v>137.75</v>
      </c>
      <c r="U40" s="78">
        <f>SUMPRODUCT(LTA!F40:AJ40,LTA!F$102:AJ$102,LTA!F$103:AJ$103)</f>
        <v>10.06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198.99</v>
      </c>
      <c r="AB40" s="117">
        <f>-STOA!N40</f>
        <v>-443.41</v>
      </c>
      <c r="AC40">
        <f t="shared" si="0"/>
        <v>18.53723760956083</v>
      </c>
      <c r="AD40">
        <f t="shared" si="1"/>
        <v>1197.2103856795532</v>
      </c>
      <c r="AE40">
        <f>'IDT-1'!B40</f>
        <v>268</v>
      </c>
      <c r="AF40" s="26"/>
      <c r="AG40">
        <f t="shared" si="2"/>
        <v>1465.2103856795532</v>
      </c>
      <c r="AI40" s="75">
        <f>PXIL!H40</f>
        <v>0</v>
      </c>
      <c r="AJ40" s="75">
        <f>PXIL!N40</f>
        <v>0</v>
      </c>
      <c r="AK40" s="75">
        <f>RTM_IEX!H40</f>
        <v>153.43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976.70191416681962</v>
      </c>
      <c r="P41" s="77">
        <v>113.96560792323403</v>
      </c>
      <c r="Q41" s="77">
        <v>37.989999999999995</v>
      </c>
      <c r="R41" s="80">
        <v>11.7</v>
      </c>
      <c r="S41" s="80">
        <v>0</v>
      </c>
      <c r="T41" s="78">
        <f>SUMPRODUCT(LTA!F41:AJ41,LTA!F$101:AJ$101,LTA!F$103:AJ$103)</f>
        <v>160</v>
      </c>
      <c r="U41" s="78">
        <f>SUMPRODUCT(LTA!F41:AJ41,LTA!F$102:AJ$102,LTA!F$103:AJ$103)</f>
        <v>10.030000000000001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205.51</v>
      </c>
      <c r="AB41" s="117">
        <f>-STOA!N41</f>
        <v>-443.41</v>
      </c>
      <c r="AC41">
        <f t="shared" si="0"/>
        <v>18.348212719009098</v>
      </c>
      <c r="AD41">
        <f t="shared" si="1"/>
        <v>1175.9193093710444</v>
      </c>
      <c r="AE41">
        <f>'IDT-1'!B41</f>
        <v>298</v>
      </c>
      <c r="AF41" s="26"/>
      <c r="AG41">
        <f t="shared" si="2"/>
        <v>1473.9193093710444</v>
      </c>
      <c r="AI41" s="75">
        <f>PXIL!H41</f>
        <v>0</v>
      </c>
      <c r="AJ41" s="75">
        <f>PXIL!N41</f>
        <v>0</v>
      </c>
      <c r="AK41" s="75">
        <f>RTM_IEX!H41</f>
        <v>121.78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963.4671216809021</v>
      </c>
      <c r="P42" s="77">
        <v>113.96560792323403</v>
      </c>
      <c r="Q42" s="77">
        <v>37.989999999999995</v>
      </c>
      <c r="R42" s="80">
        <v>11.7</v>
      </c>
      <c r="S42" s="80">
        <v>0</v>
      </c>
      <c r="T42" s="78">
        <f>SUMPRODUCT(LTA!F42:AJ42,LTA!F$101:AJ$101,LTA!F$103:AJ$103)</f>
        <v>181.23000000000002</v>
      </c>
      <c r="U42" s="78">
        <f>SUMPRODUCT(LTA!F42:AJ42,LTA!F$102:AJ$102,LTA!F$103:AJ$103)</f>
        <v>10.030000000000001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221.62</v>
      </c>
      <c r="AB42" s="117">
        <f>-STOA!N42</f>
        <v>-443.41</v>
      </c>
      <c r="AC42">
        <f t="shared" si="0"/>
        <v>18.611026545133026</v>
      </c>
      <c r="AD42">
        <f t="shared" si="1"/>
        <v>1205.5217030590031</v>
      </c>
      <c r="AE42">
        <f>'IDT-1'!B42</f>
        <v>338</v>
      </c>
      <c r="AF42" s="26"/>
      <c r="AG42">
        <f t="shared" si="2"/>
        <v>1543.5217030590031</v>
      </c>
      <c r="AI42" s="75">
        <f>PXIL!H42</f>
        <v>0</v>
      </c>
      <c r="AJ42" s="75">
        <f>PXIL!N42</f>
        <v>0</v>
      </c>
      <c r="AK42" s="75">
        <f>RTM_IEX!H42</f>
        <v>127.54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958.31199424217823</v>
      </c>
      <c r="P43" s="77">
        <v>113.96560792323403</v>
      </c>
      <c r="Q43" s="77">
        <v>37.989999999999995</v>
      </c>
      <c r="R43" s="80">
        <v>11.7</v>
      </c>
      <c r="S43" s="80">
        <v>0</v>
      </c>
      <c r="T43" s="78">
        <f>SUMPRODUCT(LTA!F43:AJ43,LTA!F$101:AJ$101,LTA!F$103:AJ$103)</f>
        <v>203.18</v>
      </c>
      <c r="U43" s="78">
        <f>SUMPRODUCT(LTA!F43:AJ43,LTA!F$102:AJ$102,LTA!F$103:AJ$103)</f>
        <v>10.02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138.09</v>
      </c>
      <c r="Z43" s="75">
        <f>IEX!N43</f>
        <v>0</v>
      </c>
      <c r="AA43" s="117">
        <f>STOA!H43</f>
        <v>229.12</v>
      </c>
      <c r="AB43" s="117">
        <f>-STOA!N43</f>
        <v>-443.41</v>
      </c>
      <c r="AC43">
        <f t="shared" si="0"/>
        <v>19.271949423672254</v>
      </c>
      <c r="AD43">
        <f t="shared" si="1"/>
        <v>1279.9656527417396</v>
      </c>
      <c r="AE43">
        <f>'IDT-1'!B43</f>
        <v>287.67200000000003</v>
      </c>
      <c r="AF43" s="26"/>
      <c r="AG43">
        <f t="shared" si="2"/>
        <v>1567.6376527417397</v>
      </c>
      <c r="AI43" s="75">
        <f>PXIL!H43</f>
        <v>0</v>
      </c>
      <c r="AJ43" s="75">
        <f>PXIL!N43</f>
        <v>0</v>
      </c>
      <c r="AK43" s="75">
        <f>RTM_IEX!H43</f>
        <v>40.270000000000003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957.72574182154324</v>
      </c>
      <c r="P44" s="77">
        <v>113.96560792323403</v>
      </c>
      <c r="Q44" s="77">
        <v>37.989999999999995</v>
      </c>
      <c r="R44" s="80">
        <v>11.7</v>
      </c>
      <c r="S44" s="80">
        <v>0</v>
      </c>
      <c r="T44" s="78">
        <f>SUMPRODUCT(LTA!F44:AJ44,LTA!F$101:AJ$101,LTA!F$103:AJ$103)</f>
        <v>223.89</v>
      </c>
      <c r="U44" s="78">
        <f>SUMPRODUCT(LTA!F44:AJ44,LTA!F$102:AJ$102,LTA!F$103:AJ$103)</f>
        <v>10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189.86</v>
      </c>
      <c r="Z44" s="75">
        <f>IEX!N44</f>
        <v>0</v>
      </c>
      <c r="AA44" s="117">
        <f>STOA!H44</f>
        <v>243.89000000000001</v>
      </c>
      <c r="AB44" s="117">
        <f>-STOA!N44</f>
        <v>-443.41</v>
      </c>
      <c r="AC44">
        <f t="shared" si="0"/>
        <v>19.848822402370669</v>
      </c>
      <c r="AD44">
        <f t="shared" si="1"/>
        <v>1344.9425273424067</v>
      </c>
      <c r="AE44">
        <f>'IDT-1'!B44</f>
        <v>258.10500000000002</v>
      </c>
      <c r="AF44" s="26"/>
      <c r="AG44">
        <f t="shared" si="2"/>
        <v>1603.0475273424067</v>
      </c>
      <c r="AI44" s="75">
        <f>PXIL!H44</f>
        <v>0</v>
      </c>
      <c r="AJ44" s="75">
        <f>PXIL!N44</f>
        <v>0</v>
      </c>
      <c r="AK44" s="75">
        <f>RTM_IEX!H44</f>
        <v>19.18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944.76878039849589</v>
      </c>
      <c r="P45" s="77">
        <v>113.96560792323403</v>
      </c>
      <c r="Q45" s="77">
        <v>37.989999999999995</v>
      </c>
      <c r="R45" s="80">
        <v>11.7</v>
      </c>
      <c r="S45" s="80">
        <v>0</v>
      </c>
      <c r="T45" s="78">
        <f>SUMPRODUCT(LTA!F45:AJ45,LTA!F$101:AJ$101,LTA!F$103:AJ$103)</f>
        <v>243.93</v>
      </c>
      <c r="U45" s="78">
        <f>SUMPRODUCT(LTA!F45:AJ45,LTA!F$102:AJ$102,LTA!F$103:AJ$103)</f>
        <v>9.98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205.2</v>
      </c>
      <c r="Z45" s="75">
        <f>IEX!N45</f>
        <v>0</v>
      </c>
      <c r="AA45" s="117">
        <f>STOA!H45</f>
        <v>257.41000000000003</v>
      </c>
      <c r="AB45" s="117">
        <f>-STOA!N45</f>
        <v>-443.41</v>
      </c>
      <c r="AC45">
        <f t="shared" si="0"/>
        <v>19.996161141847853</v>
      </c>
      <c r="AD45">
        <f t="shared" si="1"/>
        <v>1361.5382271798824</v>
      </c>
      <c r="AE45">
        <f>'IDT-1'!B45</f>
        <v>237.96199999999999</v>
      </c>
      <c r="AF45" s="26"/>
      <c r="AG45">
        <f t="shared" si="2"/>
        <v>1599.5002271798824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956.40074834994323</v>
      </c>
      <c r="P46" s="77">
        <v>113.96560792323403</v>
      </c>
      <c r="Q46" s="77">
        <v>37.989999999999995</v>
      </c>
      <c r="R46" s="80">
        <v>11.7</v>
      </c>
      <c r="S46" s="80">
        <v>0</v>
      </c>
      <c r="T46" s="78">
        <f>SUMPRODUCT(LTA!F46:AJ46,LTA!F$101:AJ$101,LTA!F$103:AJ$103)</f>
        <v>274.63</v>
      </c>
      <c r="U46" s="78">
        <f>SUMPRODUCT(LTA!F46:AJ46,LTA!F$102:AJ$102,LTA!F$103:AJ$103)</f>
        <v>9.92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200.41</v>
      </c>
      <c r="Z46" s="75">
        <f>IEX!N46</f>
        <v>0</v>
      </c>
      <c r="AA46" s="117">
        <f>STOA!H46</f>
        <v>262.68</v>
      </c>
      <c r="AB46" s="117">
        <f>-STOA!N46</f>
        <v>-443.41</v>
      </c>
      <c r="AC46">
        <f t="shared" si="0"/>
        <v>20.634002459820593</v>
      </c>
      <c r="AD46">
        <f t="shared" si="1"/>
        <v>1433.382353813357</v>
      </c>
      <c r="AE46">
        <f>'IDT-1'!B46</f>
        <v>235.46199999999999</v>
      </c>
      <c r="AF46" s="26"/>
      <c r="AG46">
        <f t="shared" si="2"/>
        <v>1668.844353813357</v>
      </c>
      <c r="AI46" s="75">
        <f>PXIL!H46</f>
        <v>0</v>
      </c>
      <c r="AJ46" s="75">
        <f>PXIL!N46</f>
        <v>0</v>
      </c>
      <c r="AK46" s="75">
        <f>RTM_IEX!H46</f>
        <v>29.73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954.38523714162136</v>
      </c>
      <c r="P47" s="77">
        <v>115.42</v>
      </c>
      <c r="Q47" s="77">
        <v>38.479999999999997</v>
      </c>
      <c r="R47" s="80">
        <v>11.7</v>
      </c>
      <c r="S47" s="80">
        <v>0</v>
      </c>
      <c r="T47" s="78">
        <f>SUMPRODUCT(LTA!F47:AJ47,LTA!F$101:AJ$101,LTA!F$103:AJ$103)</f>
        <v>287.90000000000003</v>
      </c>
      <c r="U47" s="78">
        <f>SUMPRODUCT(LTA!F47:AJ47,LTA!F$102:AJ$102,LTA!F$103:AJ$103)</f>
        <v>9.92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357.67</v>
      </c>
      <c r="Z47" s="75">
        <f>IEX!N47</f>
        <v>0</v>
      </c>
      <c r="AA47" s="117">
        <f>STOA!H47</f>
        <v>127.68</v>
      </c>
      <c r="AB47" s="117">
        <f>-STOA!N47</f>
        <v>-443.41</v>
      </c>
      <c r="AC47">
        <f t="shared" si="0"/>
        <v>21.097928611462901</v>
      </c>
      <c r="AD47">
        <f t="shared" si="1"/>
        <v>1485.6373085301586</v>
      </c>
      <c r="AE47">
        <f>'IDT-1'!B47</f>
        <v>190.01499999999999</v>
      </c>
      <c r="AF47" s="26"/>
      <c r="AG47">
        <f t="shared" si="2"/>
        <v>1675.6523085301587</v>
      </c>
      <c r="AI47" s="75">
        <f>PXIL!H47</f>
        <v>0</v>
      </c>
      <c r="AJ47" s="75">
        <f>PXIL!N47</f>
        <v>0</v>
      </c>
      <c r="AK47" s="75">
        <f>RTM_IEX!H47</f>
        <v>46.99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939.50688959682134</v>
      </c>
      <c r="P48" s="77">
        <v>115.42</v>
      </c>
      <c r="Q48" s="77">
        <v>38.479999999999997</v>
      </c>
      <c r="R48" s="80">
        <v>11.7</v>
      </c>
      <c r="S48" s="80">
        <v>0</v>
      </c>
      <c r="T48" s="78">
        <f>SUMPRODUCT(LTA!F48:AJ48,LTA!F$101:AJ$101,LTA!F$103:AJ$103)</f>
        <v>297.68</v>
      </c>
      <c r="U48" s="78">
        <f>SUMPRODUCT(LTA!F48:AJ48,LTA!F$102:AJ$102,LTA!F$103:AJ$103)</f>
        <v>9.92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319.32</v>
      </c>
      <c r="Z48" s="75">
        <f>IEX!N48</f>
        <v>0</v>
      </c>
      <c r="AA48" s="117">
        <f>STOA!H48</f>
        <v>133.34</v>
      </c>
      <c r="AB48" s="117">
        <f>-STOA!N48</f>
        <v>-443.41</v>
      </c>
      <c r="AC48">
        <f t="shared" si="0"/>
        <v>20.72315115306866</v>
      </c>
      <c r="AD48">
        <f t="shared" si="1"/>
        <v>1443.4237384437529</v>
      </c>
      <c r="AE48">
        <f>'IDT-1'!B48</f>
        <v>197.79499999999999</v>
      </c>
      <c r="AF48" s="26"/>
      <c r="AG48">
        <f t="shared" si="2"/>
        <v>1641.218738443753</v>
      </c>
      <c r="AI48" s="75">
        <f>PXIL!H48</f>
        <v>0</v>
      </c>
      <c r="AJ48" s="75">
        <f>PXIL!N48</f>
        <v>0</v>
      </c>
      <c r="AK48" s="75">
        <f>RTM_IEX!H48</f>
        <v>42.19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921.10140219322147</v>
      </c>
      <c r="P49" s="77">
        <v>115.42</v>
      </c>
      <c r="Q49" s="77">
        <v>38.479999999999997</v>
      </c>
      <c r="R49" s="80">
        <v>11.7</v>
      </c>
      <c r="S49" s="80">
        <v>0</v>
      </c>
      <c r="T49" s="78">
        <f>SUMPRODUCT(LTA!F49:AJ49,LTA!F$101:AJ$101,LTA!F$103:AJ$103)</f>
        <v>302.79000000000002</v>
      </c>
      <c r="U49" s="78">
        <f>SUMPRODUCT(LTA!F49:AJ49,LTA!F$102:AJ$102,LTA!F$103:AJ$103)</f>
        <v>9.92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264.66000000000003</v>
      </c>
      <c r="Z49" s="75">
        <f>IEX!N49</f>
        <v>0</v>
      </c>
      <c r="AA49" s="117">
        <f>STOA!H49</f>
        <v>140.34</v>
      </c>
      <c r="AB49" s="117">
        <f>-STOA!N49</f>
        <v>-443.41</v>
      </c>
      <c r="AC49">
        <f t="shared" si="0"/>
        <v>20.07709486391698</v>
      </c>
      <c r="AD49">
        <f t="shared" si="1"/>
        <v>1370.6543073293046</v>
      </c>
      <c r="AE49">
        <f>'IDT-1'!B49</f>
        <v>221.18600000000001</v>
      </c>
      <c r="AF49" s="26"/>
      <c r="AG49">
        <f t="shared" si="2"/>
        <v>1591.8403073293046</v>
      </c>
      <c r="AI49" s="75">
        <f>PXIL!H49</f>
        <v>0</v>
      </c>
      <c r="AJ49" s="75">
        <f>PXIL!N49</f>
        <v>0</v>
      </c>
      <c r="AK49" s="75">
        <f>RTM_IEX!H49</f>
        <v>29.73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921.10140219322147</v>
      </c>
      <c r="P50" s="77">
        <v>115.42</v>
      </c>
      <c r="Q50" s="77">
        <v>38.479999999999997</v>
      </c>
      <c r="R50" s="80">
        <v>11.7</v>
      </c>
      <c r="S50" s="80">
        <v>0</v>
      </c>
      <c r="T50" s="78">
        <f>SUMPRODUCT(LTA!F50:AJ50,LTA!F$101:AJ$101,LTA!F$103:AJ$103)</f>
        <v>312.79000000000002</v>
      </c>
      <c r="U50" s="78">
        <f>SUMPRODUCT(LTA!F50:AJ50,LTA!F$102:AJ$102,LTA!F$103:AJ$103)</f>
        <v>9.9499999999999993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182.19</v>
      </c>
      <c r="Z50" s="75">
        <f>IEX!N50</f>
        <v>0</v>
      </c>
      <c r="AA50" s="117">
        <f>STOA!H50</f>
        <v>156.73000000000002</v>
      </c>
      <c r="AB50" s="117">
        <f>-STOA!N50</f>
        <v>-443.41</v>
      </c>
      <c r="AC50">
        <f t="shared" si="0"/>
        <v>19.853838863916977</v>
      </c>
      <c r="AD50">
        <f t="shared" si="1"/>
        <v>1345.5075633293047</v>
      </c>
      <c r="AE50">
        <f>'IDT-1'!B50</f>
        <v>242.28200000000001</v>
      </c>
      <c r="AF50" s="26"/>
      <c r="AG50">
        <f t="shared" si="2"/>
        <v>1587.7895633293047</v>
      </c>
      <c r="AI50" s="75">
        <f>PXIL!H50</f>
        <v>0</v>
      </c>
      <c r="AJ50" s="75">
        <f>PXIL!N50</f>
        <v>0</v>
      </c>
      <c r="AK50" s="75">
        <f>RTM_IEX!H50</f>
        <v>60.41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932.4059180032931</v>
      </c>
      <c r="P51" s="77">
        <v>113.96560792323403</v>
      </c>
      <c r="Q51" s="77">
        <v>37.989999999999995</v>
      </c>
      <c r="R51" s="80">
        <v>11.7</v>
      </c>
      <c r="S51" s="80">
        <v>0</v>
      </c>
      <c r="T51" s="78">
        <f>SUMPRODUCT(LTA!F51:AJ51,LTA!F$101:AJ$101,LTA!F$103:AJ$103)</f>
        <v>313.23</v>
      </c>
      <c r="U51" s="78">
        <f>SUMPRODUCT(LTA!F51:AJ51,LTA!F$102:AJ$102,LTA!F$103:AJ$103)</f>
        <v>10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291.51</v>
      </c>
      <c r="Z51" s="75">
        <f>IEX!N51</f>
        <v>0</v>
      </c>
      <c r="AA51" s="117">
        <f>STOA!H51</f>
        <v>140.42999999999998</v>
      </c>
      <c r="AB51" s="117">
        <f>-STOA!N51</f>
        <v>-443.41</v>
      </c>
      <c r="AC51">
        <f t="shared" si="0"/>
        <v>21.164159952770071</v>
      </c>
      <c r="AD51">
        <f t="shared" si="1"/>
        <v>1493.0973659737572</v>
      </c>
      <c r="AE51">
        <f>'IDT-1'!B51</f>
        <v>87.825000000000003</v>
      </c>
      <c r="AF51" s="26"/>
      <c r="AG51">
        <f t="shared" si="2"/>
        <v>1580.9223659737572</v>
      </c>
      <c r="AI51" s="75">
        <f>PXIL!H51</f>
        <v>0</v>
      </c>
      <c r="AJ51" s="75">
        <f>PXIL!N51</f>
        <v>0</v>
      </c>
      <c r="AK51" s="75">
        <f>RTM_IEX!H51</f>
        <v>106.44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935.55977847329302</v>
      </c>
      <c r="P52" s="77">
        <v>113.96560792323403</v>
      </c>
      <c r="Q52" s="77">
        <v>37.989999999999995</v>
      </c>
      <c r="R52" s="80">
        <v>11.7</v>
      </c>
      <c r="S52" s="80">
        <v>0</v>
      </c>
      <c r="T52" s="78">
        <f>SUMPRODUCT(LTA!F52:AJ52,LTA!F$101:AJ$101,LTA!F$103:AJ$103)</f>
        <v>314.39999999999998</v>
      </c>
      <c r="U52" s="78">
        <f>SUMPRODUCT(LTA!F52:AJ52,LTA!F$102:AJ$102,LTA!F$103:AJ$103)</f>
        <v>10.36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237.8</v>
      </c>
      <c r="Z52" s="75">
        <f>IEX!N52</f>
        <v>0</v>
      </c>
      <c r="AA52" s="117">
        <f>STOA!H52</f>
        <v>143.5</v>
      </c>
      <c r="AB52" s="117">
        <f>-STOA!N52</f>
        <v>-443.41</v>
      </c>
      <c r="AC52">
        <f t="shared" si="0"/>
        <v>20.818793924906061</v>
      </c>
      <c r="AD52">
        <f t="shared" si="1"/>
        <v>1454.1965924716208</v>
      </c>
      <c r="AE52">
        <f>'IDT-1'!B52</f>
        <v>100.794</v>
      </c>
      <c r="AF52" s="26"/>
      <c r="AG52">
        <f t="shared" si="2"/>
        <v>1554.9905924716209</v>
      </c>
      <c r="AI52" s="75">
        <f>PXIL!H52</f>
        <v>0</v>
      </c>
      <c r="AJ52" s="75">
        <f>PXIL!N52</f>
        <v>0</v>
      </c>
      <c r="AK52" s="75">
        <f>RTM_IEX!H52</f>
        <v>113.15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926.75213859897849</v>
      </c>
      <c r="P53" s="77">
        <v>113.96560792323403</v>
      </c>
      <c r="Q53" s="77">
        <v>37.989999999999995</v>
      </c>
      <c r="R53" s="80">
        <v>11.7</v>
      </c>
      <c r="S53" s="80">
        <v>0</v>
      </c>
      <c r="T53" s="78">
        <f>SUMPRODUCT(LTA!F53:AJ53,LTA!F$101:AJ$101,LTA!F$103:AJ$103)</f>
        <v>315.14</v>
      </c>
      <c r="U53" s="78">
        <f>SUMPRODUCT(LTA!F53:AJ53,LTA!F$102:AJ$102,LTA!F$103:AJ$103)</f>
        <v>10.36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210</v>
      </c>
      <c r="Z53" s="75">
        <f>IEX!N53</f>
        <v>0</v>
      </c>
      <c r="AA53" s="117">
        <f>STOA!H53</f>
        <v>143.5</v>
      </c>
      <c r="AB53" s="117">
        <f>-STOA!N53</f>
        <v>-443.41</v>
      </c>
      <c r="AC53">
        <f t="shared" si="0"/>
        <v>21.0178706940121</v>
      </c>
      <c r="AD53">
        <f t="shared" si="1"/>
        <v>1476.6198758282001</v>
      </c>
      <c r="AE53">
        <f>'IDT-1'!B53</f>
        <v>77.103999999999999</v>
      </c>
      <c r="AF53" s="26"/>
      <c r="AG53">
        <f t="shared" si="2"/>
        <v>1553.7238758282001</v>
      </c>
      <c r="AI53" s="75">
        <f>PXIL!H53</f>
        <v>0</v>
      </c>
      <c r="AJ53" s="75">
        <f>PXIL!N53</f>
        <v>0</v>
      </c>
      <c r="AK53" s="75">
        <f>RTM_IEX!H53</f>
        <v>171.64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928.10086777737865</v>
      </c>
      <c r="P54" s="77">
        <v>113.96560792323403</v>
      </c>
      <c r="Q54" s="77">
        <v>37.989999999999995</v>
      </c>
      <c r="R54" s="80">
        <v>11.7</v>
      </c>
      <c r="S54" s="80">
        <v>0</v>
      </c>
      <c r="T54" s="78">
        <f>SUMPRODUCT(LTA!F54:AJ54,LTA!F$101:AJ$101,LTA!F$103:AJ$103)</f>
        <v>315.19</v>
      </c>
      <c r="U54" s="78">
        <f>SUMPRODUCT(LTA!F54:AJ54,LTA!F$102:AJ$102,LTA!F$103:AJ$103)</f>
        <v>10.42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136.16</v>
      </c>
      <c r="Z54" s="75">
        <f>IEX!N54</f>
        <v>0</v>
      </c>
      <c r="AA54" s="117">
        <f>STOA!H54</f>
        <v>143.59</v>
      </c>
      <c r="AB54" s="117">
        <f>-STOA!N54</f>
        <v>-443.41</v>
      </c>
      <c r="AC54">
        <f t="shared" si="0"/>
        <v>20.449291510782022</v>
      </c>
      <c r="AD54">
        <f t="shared" si="1"/>
        <v>1412.5771841898306</v>
      </c>
      <c r="AE54">
        <f>'IDT-1'!B54</f>
        <v>109.86</v>
      </c>
      <c r="AF54" s="26"/>
      <c r="AG54">
        <f t="shared" si="2"/>
        <v>1522.4371841898305</v>
      </c>
      <c r="AI54" s="75">
        <f>PXIL!H54</f>
        <v>0</v>
      </c>
      <c r="AJ54" s="75">
        <f>PXIL!N54</f>
        <v>0</v>
      </c>
      <c r="AK54" s="75">
        <f>RTM_IEX!H54</f>
        <v>179.32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937.3842659539481</v>
      </c>
      <c r="P55" s="77">
        <v>113.96560792323403</v>
      </c>
      <c r="Q55" s="77">
        <v>37.989999999999995</v>
      </c>
      <c r="R55" s="80">
        <v>11.7</v>
      </c>
      <c r="S55" s="80">
        <v>0</v>
      </c>
      <c r="T55" s="78">
        <f>SUMPRODUCT(LTA!F55:AJ55,LTA!F$101:AJ$101,LTA!F$103:AJ$103)</f>
        <v>315.18</v>
      </c>
      <c r="U55" s="78">
        <f>SUMPRODUCT(LTA!F55:AJ55,LTA!F$102:AJ$102,LTA!F$103:AJ$103)</f>
        <v>10.48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39.32</v>
      </c>
      <c r="Z55" s="75">
        <f>IEX!N55</f>
        <v>0</v>
      </c>
      <c r="AA55" s="117">
        <f>STOA!H55</f>
        <v>143.78</v>
      </c>
      <c r="AB55" s="117">
        <f>-STOA!N55</f>
        <v>-443.41</v>
      </c>
      <c r="AC55">
        <f t="shared" si="0"/>
        <v>19.672369414735829</v>
      </c>
      <c r="AD55">
        <f t="shared" si="1"/>
        <v>1325.0675044624461</v>
      </c>
      <c r="AE55">
        <f>'IDT-1'!B55</f>
        <v>140.54599999999999</v>
      </c>
      <c r="AF55" s="26"/>
      <c r="AG55">
        <f t="shared" si="2"/>
        <v>1465.6135044624461</v>
      </c>
      <c r="AI55" s="75">
        <f>PXIL!H55</f>
        <v>0</v>
      </c>
      <c r="AJ55" s="75">
        <f>PXIL!N55</f>
        <v>0</v>
      </c>
      <c r="AK55" s="75">
        <f>RTM_IEX!H55</f>
        <v>178.35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915.15477968954792</v>
      </c>
      <c r="P56" s="77">
        <v>113.96560792323403</v>
      </c>
      <c r="Q56" s="77">
        <v>37.989999999999995</v>
      </c>
      <c r="R56" s="80">
        <v>11.7</v>
      </c>
      <c r="S56" s="80">
        <v>0</v>
      </c>
      <c r="T56" s="78">
        <f>SUMPRODUCT(LTA!F56:AJ56,LTA!F$101:AJ$101,LTA!F$103:AJ$103)</f>
        <v>315.08</v>
      </c>
      <c r="U56" s="78">
        <f>SUMPRODUCT(LTA!F56:AJ56,LTA!F$102:AJ$102,LTA!F$103:AJ$103)</f>
        <v>10.55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143.97999999999999</v>
      </c>
      <c r="AB56" s="117">
        <f>-STOA!N56</f>
        <v>-443.41</v>
      </c>
      <c r="AC56">
        <f t="shared" si="0"/>
        <v>19.14076593560911</v>
      </c>
      <c r="AD56">
        <f t="shared" si="1"/>
        <v>1265.1896216771727</v>
      </c>
      <c r="AE56">
        <f>'IDT-1'!B56</f>
        <v>138</v>
      </c>
      <c r="AF56" s="26"/>
      <c r="AG56">
        <f t="shared" si="2"/>
        <v>1403.1896216771727</v>
      </c>
      <c r="AI56" s="75">
        <f>PXIL!H56</f>
        <v>0</v>
      </c>
      <c r="AJ56" s="75">
        <f>PXIL!N56</f>
        <v>0</v>
      </c>
      <c r="AK56" s="75">
        <f>RTM_IEX!H56</f>
        <v>179.32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908.42422221954791</v>
      </c>
      <c r="P57" s="77">
        <v>113.96560792323403</v>
      </c>
      <c r="Q57" s="77">
        <v>37.989999999999995</v>
      </c>
      <c r="R57" s="80">
        <v>11.7</v>
      </c>
      <c r="S57" s="80">
        <v>0</v>
      </c>
      <c r="T57" s="78">
        <f>SUMPRODUCT(LTA!F57:AJ57,LTA!F$101:AJ$101,LTA!F$103:AJ$103)</f>
        <v>314.91000000000003</v>
      </c>
      <c r="U57" s="78">
        <f>SUMPRODUCT(LTA!F57:AJ57,LTA!F$102:AJ$102,LTA!F$103:AJ$103)</f>
        <v>10.72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144.26</v>
      </c>
      <c r="AB57" s="117">
        <f>-STOA!N57</f>
        <v>-443.41</v>
      </c>
      <c r="AC57">
        <f t="shared" si="0"/>
        <v>19.21054502987311</v>
      </c>
      <c r="AD57">
        <f t="shared" si="1"/>
        <v>1273.0492851129088</v>
      </c>
      <c r="AE57">
        <f>'IDT-1'!B57</f>
        <v>122</v>
      </c>
      <c r="AF57" s="26"/>
      <c r="AG57">
        <f t="shared" si="2"/>
        <v>1395.0492851129088</v>
      </c>
      <c r="AI57" s="75">
        <f>PXIL!H57</f>
        <v>0</v>
      </c>
      <c r="AJ57" s="75">
        <f>PXIL!N57</f>
        <v>0</v>
      </c>
      <c r="AK57" s="75">
        <f>RTM_IEX!H57</f>
        <v>193.7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858.6011020332802</v>
      </c>
      <c r="P58" s="77">
        <v>113.96560792323403</v>
      </c>
      <c r="Q58" s="77">
        <v>37.99</v>
      </c>
      <c r="R58" s="80">
        <v>11.7</v>
      </c>
      <c r="S58" s="80">
        <v>0</v>
      </c>
      <c r="T58" s="78">
        <f>SUMPRODUCT(LTA!F58:AJ58,LTA!F$101:AJ$101,LTA!F$103:AJ$103)</f>
        <v>313.66999999999996</v>
      </c>
      <c r="U58" s="78">
        <f>SUMPRODUCT(LTA!F58:AJ58,LTA!F$102:AJ$102,LTA!F$103:AJ$103)</f>
        <v>10.38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140.72</v>
      </c>
      <c r="AB58" s="117">
        <f>-STOA!N58</f>
        <v>-443.41</v>
      </c>
      <c r="AC58">
        <f t="shared" si="0"/>
        <v>18.634293572233954</v>
      </c>
      <c r="AD58">
        <f t="shared" si="1"/>
        <v>1208.1424163842805</v>
      </c>
      <c r="AE58">
        <f>'IDT-1'!B58</f>
        <v>87</v>
      </c>
      <c r="AF58" s="26"/>
      <c r="AG58">
        <f t="shared" si="2"/>
        <v>1295.1424163842805</v>
      </c>
      <c r="AI58" s="75">
        <f>PXIL!H58</f>
        <v>0</v>
      </c>
      <c r="AJ58" s="75">
        <f>PXIL!N58</f>
        <v>0</v>
      </c>
      <c r="AK58" s="75">
        <f>RTM_IEX!H58</f>
        <v>183.16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853.92009435928026</v>
      </c>
      <c r="P59" s="77">
        <v>113.96560792323403</v>
      </c>
      <c r="Q59" s="77">
        <v>37.99</v>
      </c>
      <c r="R59" s="80">
        <v>11.7</v>
      </c>
      <c r="S59" s="80">
        <v>0</v>
      </c>
      <c r="T59" s="78">
        <f>SUMPRODUCT(LTA!F59:AJ59,LTA!F$101:AJ$101,LTA!F$103:AJ$103)</f>
        <v>305.5</v>
      </c>
      <c r="U59" s="78">
        <f>SUMPRODUCT(LTA!F59:AJ59,LTA!F$102:AJ$102,LTA!F$103:AJ$103)</f>
        <v>10.5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134.19999999999999</v>
      </c>
      <c r="AB59" s="117">
        <f>-STOA!N59</f>
        <v>-443.41</v>
      </c>
      <c r="AC59">
        <f t="shared" si="0"/>
        <v>18.608324704702756</v>
      </c>
      <c r="AD59">
        <f t="shared" si="1"/>
        <v>1205.2173775778117</v>
      </c>
      <c r="AE59">
        <f>'IDT-1'!B59</f>
        <v>71</v>
      </c>
      <c r="AF59" s="26"/>
      <c r="AG59">
        <f t="shared" si="2"/>
        <v>1276.2173775778117</v>
      </c>
      <c r="AI59" s="75">
        <f>PXIL!H59</f>
        <v>0</v>
      </c>
      <c r="AJ59" s="75">
        <f>PXIL!N59</f>
        <v>0</v>
      </c>
      <c r="AK59" s="75">
        <f>RTM_IEX!H59</f>
        <v>199.46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850.19317608528024</v>
      </c>
      <c r="P60" s="77">
        <v>113.96560792323403</v>
      </c>
      <c r="Q60" s="77">
        <v>37.99</v>
      </c>
      <c r="R60" s="80">
        <v>11.7</v>
      </c>
      <c r="S60" s="80">
        <v>0</v>
      </c>
      <c r="T60" s="78">
        <f>SUMPRODUCT(LTA!F60:AJ60,LTA!F$101:AJ$101,LTA!F$103:AJ$103)</f>
        <v>297.78999999999996</v>
      </c>
      <c r="U60" s="78">
        <f>SUMPRODUCT(LTA!F60:AJ60,LTA!F$102:AJ$102,LTA!F$103:AJ$103)</f>
        <v>10.66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126.03999999999999</v>
      </c>
      <c r="AB60" s="117">
        <f>-STOA!N60</f>
        <v>-443.41</v>
      </c>
      <c r="AC60">
        <f t="shared" si="0"/>
        <v>18.082815823891558</v>
      </c>
      <c r="AD60">
        <f t="shared" si="1"/>
        <v>1146.025968184623</v>
      </c>
      <c r="AE60">
        <f>'IDT-1'!B60</f>
        <v>59</v>
      </c>
      <c r="AF60" s="26"/>
      <c r="AG60">
        <f t="shared" si="2"/>
        <v>1205.025968184623</v>
      </c>
      <c r="AI60" s="75">
        <f>PXIL!H60</f>
        <v>0</v>
      </c>
      <c r="AJ60" s="75">
        <f>PXIL!N60</f>
        <v>0</v>
      </c>
      <c r="AK60" s="75">
        <f>RTM_IEX!H60</f>
        <v>159.18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875.60401180690098</v>
      </c>
      <c r="P61" s="77">
        <v>113.96560792323403</v>
      </c>
      <c r="Q61" s="77">
        <v>37.99</v>
      </c>
      <c r="R61" s="80">
        <v>11.7</v>
      </c>
      <c r="S61" s="80">
        <v>0</v>
      </c>
      <c r="T61" s="78">
        <f>SUMPRODUCT(LTA!F61:AJ61,LTA!F$101:AJ$101,LTA!F$103:AJ$103)</f>
        <v>290.08999999999997</v>
      </c>
      <c r="U61" s="78">
        <f>SUMPRODUCT(LTA!F61:AJ61,LTA!F$102:AJ$102,LTA!F$103:AJ$103)</f>
        <v>10.94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116.46</v>
      </c>
      <c r="AB61" s="117">
        <f>-STOA!N61</f>
        <v>-443.41</v>
      </c>
      <c r="AC61">
        <f t="shared" si="0"/>
        <v>18.435263178241815</v>
      </c>
      <c r="AD61">
        <f t="shared" si="1"/>
        <v>1185.7243565518932</v>
      </c>
      <c r="AE61">
        <f>'IDT-1'!B61</f>
        <v>59</v>
      </c>
      <c r="AF61" s="26"/>
      <c r="AG61">
        <f t="shared" si="2"/>
        <v>1244.7243565518932</v>
      </c>
      <c r="AI61" s="75">
        <f>PXIL!H61</f>
        <v>0</v>
      </c>
      <c r="AJ61" s="75">
        <f>PXIL!N61</f>
        <v>0</v>
      </c>
      <c r="AK61" s="75">
        <f>RTM_IEX!H61</f>
        <v>190.82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875.60401180690098</v>
      </c>
      <c r="P62" s="77">
        <v>100.05999999999999</v>
      </c>
      <c r="Q62" s="77">
        <v>37.99</v>
      </c>
      <c r="R62" s="80">
        <v>11.7</v>
      </c>
      <c r="S62" s="80">
        <v>0</v>
      </c>
      <c r="T62" s="78">
        <f>SUMPRODUCT(LTA!F62:AJ62,LTA!F$101:AJ$101,LTA!F$103:AJ$103)</f>
        <v>279.16000000000003</v>
      </c>
      <c r="U62" s="78">
        <f>SUMPRODUCT(LTA!F62:AJ62,LTA!F$102:AJ$102,LTA!F$103:AJ$103)</f>
        <v>11.309999999999999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108.5</v>
      </c>
      <c r="AB62" s="117">
        <f>-STOA!N62</f>
        <v>-443.41</v>
      </c>
      <c r="AC62">
        <f t="shared" si="0"/>
        <v>17.846141828517357</v>
      </c>
      <c r="AD62">
        <f t="shared" si="1"/>
        <v>1119.3678699783834</v>
      </c>
      <c r="AE62">
        <f>'IDT-1'!B62</f>
        <v>51</v>
      </c>
      <c r="AF62" s="26"/>
      <c r="AG62">
        <f t="shared" si="2"/>
        <v>1170.3678699783834</v>
      </c>
      <c r="AI62" s="75">
        <f>PXIL!H62</f>
        <v>0</v>
      </c>
      <c r="AJ62" s="75">
        <f>PXIL!N62</f>
        <v>0</v>
      </c>
      <c r="AK62" s="75">
        <f>RTM_IEX!H62</f>
        <v>156.30000000000001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875.60401180690098</v>
      </c>
      <c r="P63" s="77">
        <v>104.75999999999999</v>
      </c>
      <c r="Q63" s="77">
        <v>37.99</v>
      </c>
      <c r="R63" s="80">
        <v>11.7</v>
      </c>
      <c r="S63" s="80">
        <v>0</v>
      </c>
      <c r="T63" s="78">
        <f>SUMPRODUCT(LTA!F63:AJ63,LTA!F$101:AJ$101,LTA!F$103:AJ$103)</f>
        <v>262.43</v>
      </c>
      <c r="U63" s="78">
        <f>SUMPRODUCT(LTA!F63:AJ63,LTA!F$102:AJ$102,LTA!F$103:AJ$103)</f>
        <v>12.419999999999998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99.1</v>
      </c>
      <c r="AB63" s="117">
        <f>-STOA!N63</f>
        <v>-443.41</v>
      </c>
      <c r="AC63">
        <f t="shared" si="0"/>
        <v>18.418317828517356</v>
      </c>
      <c r="AD63">
        <f t="shared" si="1"/>
        <v>1183.8156939783837</v>
      </c>
      <c r="AE63">
        <f>'IDT-1'!B63</f>
        <v>58</v>
      </c>
      <c r="AF63" s="26"/>
      <c r="AG63">
        <f t="shared" si="2"/>
        <v>1241.8156939783837</v>
      </c>
      <c r="AI63" s="75">
        <f>PXIL!H63</f>
        <v>0</v>
      </c>
      <c r="AJ63" s="75">
        <f>PXIL!N63</f>
        <v>0</v>
      </c>
      <c r="AK63" s="75">
        <f>RTM_IEX!H63</f>
        <v>241.64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875.60401180690098</v>
      </c>
      <c r="P64" s="77">
        <v>95.84999999999998</v>
      </c>
      <c r="Q64" s="77">
        <v>37.99</v>
      </c>
      <c r="R64" s="80">
        <v>11.7</v>
      </c>
      <c r="S64" s="80">
        <v>0</v>
      </c>
      <c r="T64" s="78">
        <f>SUMPRODUCT(LTA!F64:AJ64,LTA!F$101:AJ$101,LTA!F$103:AJ$103)</f>
        <v>243.69</v>
      </c>
      <c r="U64" s="78">
        <f>SUMPRODUCT(LTA!F64:AJ64,LTA!F$102:AJ$102,LTA!F$103:AJ$103)</f>
        <v>13.73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89.61</v>
      </c>
      <c r="AB64" s="117">
        <f>-STOA!N64</f>
        <v>-443.41</v>
      </c>
      <c r="AC64">
        <f t="shared" si="0"/>
        <v>17.976381828517358</v>
      </c>
      <c r="AD64">
        <f t="shared" si="1"/>
        <v>1134.0376299783836</v>
      </c>
      <c r="AE64">
        <f>'IDT-1'!B64</f>
        <v>78</v>
      </c>
      <c r="AF64" s="26"/>
      <c r="AG64">
        <f t="shared" si="2"/>
        <v>1212.0376299783836</v>
      </c>
      <c r="AI64" s="75">
        <f>PXIL!H64</f>
        <v>0</v>
      </c>
      <c r="AJ64" s="75">
        <f>PXIL!N64</f>
        <v>0</v>
      </c>
      <c r="AK64" s="75">
        <f>RTM_IEX!H64</f>
        <v>227.25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844.11732546446376</v>
      </c>
      <c r="P65" s="77">
        <v>113.96560792323403</v>
      </c>
      <c r="Q65" s="77">
        <v>37.99</v>
      </c>
      <c r="R65" s="80">
        <v>11.7</v>
      </c>
      <c r="S65" s="80">
        <v>0</v>
      </c>
      <c r="T65" s="78">
        <f>SUMPRODUCT(LTA!F65:AJ65,LTA!F$101:AJ$101,LTA!F$103:AJ$103)</f>
        <v>224.87</v>
      </c>
      <c r="U65" s="78">
        <f>SUMPRODUCT(LTA!F65:AJ65,LTA!F$102:AJ$102,LTA!F$103:AJ$103)</f>
        <v>14.3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77.33</v>
      </c>
      <c r="AB65" s="117">
        <f>-STOA!N65</f>
        <v>-443.41</v>
      </c>
      <c r="AC65">
        <f t="shared" si="0"/>
        <v>17.320156338428369</v>
      </c>
      <c r="AD65">
        <f t="shared" si="1"/>
        <v>1060.1227770492692</v>
      </c>
      <c r="AE65">
        <f>'IDT-1'!B65</f>
        <v>106</v>
      </c>
      <c r="AF65" s="26"/>
      <c r="AG65">
        <f t="shared" si="2"/>
        <v>1166.1227770492692</v>
      </c>
      <c r="AI65" s="75">
        <f>PXIL!H65</f>
        <v>0</v>
      </c>
      <c r="AJ65" s="75">
        <f>PXIL!N65</f>
        <v>0</v>
      </c>
      <c r="AK65" s="75">
        <f>RTM_IEX!H65</f>
        <v>196.58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844.11732546446376</v>
      </c>
      <c r="P66" s="77">
        <v>113.96560792323403</v>
      </c>
      <c r="Q66" s="77">
        <v>37.99</v>
      </c>
      <c r="R66" s="80">
        <v>11.7</v>
      </c>
      <c r="S66" s="80">
        <v>0</v>
      </c>
      <c r="T66" s="78">
        <f>SUMPRODUCT(LTA!F66:AJ66,LTA!F$101:AJ$101,LTA!F$103:AJ$103)</f>
        <v>203.49</v>
      </c>
      <c r="U66" s="78">
        <f>SUMPRODUCT(LTA!F66:AJ66,LTA!F$102:AJ$102,LTA!F$103:AJ$103)</f>
        <v>14.93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62.759999999999991</v>
      </c>
      <c r="AB66" s="117">
        <f>-STOA!N66</f>
        <v>-443.41</v>
      </c>
      <c r="AC66">
        <f t="shared" si="0"/>
        <v>16.823572338428374</v>
      </c>
      <c r="AD66">
        <f t="shared" si="1"/>
        <v>1004.1893610492697</v>
      </c>
      <c r="AE66">
        <f>'IDT-1'!B66</f>
        <v>141</v>
      </c>
      <c r="AF66" s="26"/>
      <c r="AG66">
        <f t="shared" si="2"/>
        <v>1145.1893610492698</v>
      </c>
      <c r="AI66" s="75">
        <f>PXIL!H66</f>
        <v>0</v>
      </c>
      <c r="AJ66" s="75">
        <f>PXIL!N66</f>
        <v>0</v>
      </c>
      <c r="AK66" s="75">
        <f>RTM_IEX!H66</f>
        <v>175.47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918.79762035629881</v>
      </c>
      <c r="P67" s="77">
        <v>113.96560792323403</v>
      </c>
      <c r="Q67" s="77">
        <v>37.99</v>
      </c>
      <c r="R67" s="80">
        <v>11.7</v>
      </c>
      <c r="S67" s="80">
        <v>0</v>
      </c>
      <c r="T67" s="78">
        <f>SUMPRODUCT(LTA!F67:AJ67,LTA!F$101:AJ$101,LTA!F$103:AJ$103)</f>
        <v>180.76</v>
      </c>
      <c r="U67" s="78">
        <f>SUMPRODUCT(LTA!F67:AJ67,LTA!F$102:AJ$102,LTA!F$103:AJ$103)</f>
        <v>16.03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55.75</v>
      </c>
      <c r="AB67" s="117">
        <f>-STOA!N67</f>
        <v>-443.41</v>
      </c>
      <c r="AC67">
        <f t="shared" si="0"/>
        <v>16.486182933476517</v>
      </c>
      <c r="AD67">
        <f t="shared" si="1"/>
        <v>966.18704534605627</v>
      </c>
      <c r="AE67">
        <f>'IDT-1'!B67</f>
        <v>163</v>
      </c>
      <c r="AF67" s="26"/>
      <c r="AG67">
        <f t="shared" si="2"/>
        <v>1129.1870453460563</v>
      </c>
      <c r="AI67" s="75">
        <f>PXIL!H67</f>
        <v>0</v>
      </c>
      <c r="AJ67" s="75">
        <f>PXIL!N67</f>
        <v>0</v>
      </c>
      <c r="AK67" s="75">
        <f>RTM_IEX!H67</f>
        <v>91.09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927.66643108853361</v>
      </c>
      <c r="P68" s="77">
        <v>113.96560792323403</v>
      </c>
      <c r="Q68" s="77">
        <v>37.99</v>
      </c>
      <c r="R68" s="80">
        <v>11.7</v>
      </c>
      <c r="S68" s="80">
        <v>0</v>
      </c>
      <c r="T68" s="78">
        <f>SUMPRODUCT(LTA!F68:AJ68,LTA!F$101:AJ$101,LTA!F$103:AJ$103)</f>
        <v>157.32</v>
      </c>
      <c r="U68" s="78">
        <f>SUMPRODUCT(LTA!F68:AJ68,LTA!F$102:AJ$102,LTA!F$103:AJ$103)</f>
        <v>16.62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45.879999999999995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16.35232446792018</v>
      </c>
      <c r="AD68">
        <f t="shared" ref="AD68:AD98" si="4">SUM(B68:AB68,AI68:AR68)-AC68</f>
        <v>951.10971454384708</v>
      </c>
      <c r="AE68">
        <f>'IDT-1'!B68</f>
        <v>180</v>
      </c>
      <c r="AF68" s="26"/>
      <c r="AG68">
        <f t="shared" ref="AG68:AG98" si="5">SUM(AD68:AF68)</f>
        <v>1131.1097145438471</v>
      </c>
      <c r="AI68" s="75">
        <f>PXIL!H68</f>
        <v>0</v>
      </c>
      <c r="AJ68" s="75">
        <f>PXIL!N68</f>
        <v>0</v>
      </c>
      <c r="AK68" s="75">
        <f>RTM_IEX!H68</f>
        <v>99.73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955.54829162742578</v>
      </c>
      <c r="P69" s="77">
        <v>113.96560792323403</v>
      </c>
      <c r="Q69" s="77">
        <v>37.99</v>
      </c>
      <c r="R69" s="80">
        <v>11.7</v>
      </c>
      <c r="S69" s="80">
        <v>0</v>
      </c>
      <c r="T69" s="78">
        <f>SUMPRODUCT(LTA!F69:AJ69,LTA!F$101:AJ$101,LTA!F$103:AJ$103)</f>
        <v>132.74</v>
      </c>
      <c r="U69" s="78">
        <f>SUMPRODUCT(LTA!F69:AJ69,LTA!F$102:AJ$102,LTA!F$103:AJ$103)</f>
        <v>17.64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34.369999999999997</v>
      </c>
      <c r="AB69" s="117">
        <f>-STOA!N69</f>
        <v>-443.41</v>
      </c>
      <c r="AC69">
        <f t="shared" si="3"/>
        <v>16.086492840662434</v>
      </c>
      <c r="AD69">
        <f t="shared" si="4"/>
        <v>921.16740670999729</v>
      </c>
      <c r="AE69">
        <f>'IDT-1'!B69</f>
        <v>199</v>
      </c>
      <c r="AF69" s="26"/>
      <c r="AG69">
        <f t="shared" si="5"/>
        <v>1120.1674067099973</v>
      </c>
      <c r="AI69" s="75">
        <f>PXIL!H69</f>
        <v>0</v>
      </c>
      <c r="AJ69" s="75">
        <f>PXIL!N69</f>
        <v>0</v>
      </c>
      <c r="AK69" s="75">
        <f>RTM_IEX!H69</f>
        <v>76.709999999999994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977.35032333709364</v>
      </c>
      <c r="P70" s="77">
        <v>113.96560792323403</v>
      </c>
      <c r="Q70" s="77">
        <v>37.99</v>
      </c>
      <c r="R70" s="80">
        <v>11.7</v>
      </c>
      <c r="S70" s="80">
        <v>0</v>
      </c>
      <c r="T70" s="78">
        <f>SUMPRODUCT(LTA!F70:AJ70,LTA!F$101:AJ$101,LTA!F$103:AJ$103)</f>
        <v>107.76</v>
      </c>
      <c r="U70" s="78">
        <f>SUMPRODUCT(LTA!F70:AJ70,LTA!F$102:AJ$102,LTA!F$103:AJ$103)</f>
        <v>19.22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25.93</v>
      </c>
      <c r="AB70" s="117">
        <f>-STOA!N70</f>
        <v>-443.41</v>
      </c>
      <c r="AC70">
        <f t="shared" si="3"/>
        <v>16.352622719707512</v>
      </c>
      <c r="AD70">
        <f t="shared" si="4"/>
        <v>951.1433085406203</v>
      </c>
      <c r="AE70">
        <f>'IDT-1'!B70</f>
        <v>212</v>
      </c>
      <c r="AF70" s="26"/>
      <c r="AG70">
        <f t="shared" si="5"/>
        <v>1163.1433085406202</v>
      </c>
      <c r="AI70" s="75">
        <f>PXIL!H70</f>
        <v>0</v>
      </c>
      <c r="AJ70" s="75">
        <f>PXIL!N70</f>
        <v>0</v>
      </c>
      <c r="AK70" s="75">
        <f>RTM_IEX!H70</f>
        <v>116.99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993.17088620035975</v>
      </c>
      <c r="P71" s="77">
        <v>113.96560792323403</v>
      </c>
      <c r="Q71" s="77">
        <v>37.99</v>
      </c>
      <c r="R71" s="80">
        <v>6.29</v>
      </c>
      <c r="S71" s="80">
        <v>0</v>
      </c>
      <c r="T71" s="78">
        <f>SUMPRODUCT(LTA!F71:AJ71,LTA!F$101:AJ$101,LTA!F$103:AJ$103)</f>
        <v>82.51</v>
      </c>
      <c r="U71" s="78">
        <f>SUMPRODUCT(LTA!F71:AJ71,LTA!F$102:AJ$102,LTA!F$103:AJ$103)</f>
        <v>31.12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27.179999999999996</v>
      </c>
      <c r="AB71" s="117">
        <f>-STOA!N71</f>
        <v>-443.41</v>
      </c>
      <c r="AC71">
        <f t="shared" si="3"/>
        <v>16.287067672904254</v>
      </c>
      <c r="AD71">
        <f t="shared" si="4"/>
        <v>943.75942645068938</v>
      </c>
      <c r="AE71">
        <f>'IDT-1'!B71</f>
        <v>222</v>
      </c>
      <c r="AF71" s="26"/>
      <c r="AG71">
        <f t="shared" si="5"/>
        <v>1165.7594264506893</v>
      </c>
      <c r="AI71" s="75">
        <f>PXIL!H71</f>
        <v>0</v>
      </c>
      <c r="AJ71" s="75">
        <f>PXIL!N71</f>
        <v>0</v>
      </c>
      <c r="AK71" s="75">
        <f>RTM_IEX!H71</f>
        <v>111.23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1032.6753392276059</v>
      </c>
      <c r="P72" s="77">
        <v>113.96560792323403</v>
      </c>
      <c r="Q72" s="77">
        <v>37.99</v>
      </c>
      <c r="R72" s="80">
        <v>1.36</v>
      </c>
      <c r="S72" s="80">
        <v>0</v>
      </c>
      <c r="T72" s="78">
        <f>SUMPRODUCT(LTA!F72:AJ72,LTA!F$101:AJ$101,LTA!F$103:AJ$103)</f>
        <v>56.569999999999993</v>
      </c>
      <c r="U72" s="78">
        <f>SUMPRODUCT(LTA!F72:AJ72,LTA!F$102:AJ$102,LTA!F$103:AJ$103)</f>
        <v>31.93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47.320000000000007</v>
      </c>
      <c r="AB72" s="117">
        <f>-STOA!N72</f>
        <v>-443.41</v>
      </c>
      <c r="AC72">
        <f t="shared" si="3"/>
        <v>17.045314859544021</v>
      </c>
      <c r="AD72">
        <f t="shared" si="4"/>
        <v>1029.1656322912957</v>
      </c>
      <c r="AE72">
        <f>'IDT-1'!B72</f>
        <v>212</v>
      </c>
      <c r="AF72" s="26"/>
      <c r="AG72">
        <f t="shared" si="5"/>
        <v>1241.1656322912957</v>
      </c>
      <c r="AI72" s="75">
        <f>PXIL!H72</f>
        <v>0</v>
      </c>
      <c r="AJ72" s="75">
        <f>PXIL!N72</f>
        <v>0</v>
      </c>
      <c r="AK72" s="75">
        <f>RTM_IEX!H72</f>
        <v>167.81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1059.824352005365</v>
      </c>
      <c r="P73" s="77">
        <v>113.96560792323403</v>
      </c>
      <c r="Q73" s="77">
        <v>37.99</v>
      </c>
      <c r="R73" s="80">
        <v>0</v>
      </c>
      <c r="S73" s="80">
        <v>0</v>
      </c>
      <c r="T73" s="78">
        <f>SUMPRODUCT(LTA!F73:AJ73,LTA!F$101:AJ$101,LTA!F$103:AJ$103)</f>
        <v>32.660000000000004</v>
      </c>
      <c r="U73" s="78">
        <f>SUMPRODUCT(LTA!F73:AJ73,LTA!F$102:AJ$102,LTA!F$103:AJ$103)</f>
        <v>33.15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47.320000000000007</v>
      </c>
      <c r="AB73" s="117">
        <f>-STOA!N73</f>
        <v>-443.41</v>
      </c>
      <c r="AC73">
        <f t="shared" si="3"/>
        <v>16.245650171988302</v>
      </c>
      <c r="AD73">
        <f t="shared" si="4"/>
        <v>939.09430975661076</v>
      </c>
      <c r="AE73">
        <f>'IDT-1'!B73</f>
        <v>216</v>
      </c>
      <c r="AF73" s="26"/>
      <c r="AG73">
        <f t="shared" si="5"/>
        <v>1155.0943097566108</v>
      </c>
      <c r="AI73" s="75">
        <f>PXIL!H73</f>
        <v>0</v>
      </c>
      <c r="AJ73" s="75">
        <f>PXIL!N73</f>
        <v>0</v>
      </c>
      <c r="AK73" s="75">
        <f>RTM_IEX!H73</f>
        <v>73.84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1063.5687169911739</v>
      </c>
      <c r="P74" s="77">
        <v>113.96477776759529</v>
      </c>
      <c r="Q74" s="77">
        <v>37.99</v>
      </c>
      <c r="R74" s="80">
        <v>0</v>
      </c>
      <c r="S74" s="80">
        <v>0</v>
      </c>
      <c r="T74" s="78">
        <f>SUMPRODUCT(LTA!F74:AJ74,LTA!F$101:AJ$101,LTA!F$103:AJ$103)</f>
        <v>14.75</v>
      </c>
      <c r="U74" s="78">
        <f>SUMPRODUCT(LTA!F74:AJ74,LTA!F$102:AJ$102,LTA!F$103:AJ$103)</f>
        <v>34.17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47.320000000000007</v>
      </c>
      <c r="AB74" s="117">
        <f>-STOA!N74</f>
        <v>-443.41</v>
      </c>
      <c r="AC74">
        <f t="shared" si="3"/>
        <v>16.543385278493798</v>
      </c>
      <c r="AD74">
        <f t="shared" si="4"/>
        <v>972.63010948027522</v>
      </c>
      <c r="AE74">
        <f>'IDT-1'!B74</f>
        <v>265</v>
      </c>
      <c r="AF74" s="26"/>
      <c r="AG74">
        <f t="shared" si="5"/>
        <v>1237.6301094802752</v>
      </c>
      <c r="AI74" s="75">
        <f>PXIL!H74</f>
        <v>0</v>
      </c>
      <c r="AJ74" s="75">
        <f>PXIL!N74</f>
        <v>0</v>
      </c>
      <c r="AK74" s="75">
        <f>RTM_IEX!H74</f>
        <v>120.82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1116.137628500584</v>
      </c>
      <c r="P75" s="77">
        <v>113.96560792323403</v>
      </c>
      <c r="Q75" s="77">
        <v>37.989999999999995</v>
      </c>
      <c r="R75" s="80">
        <v>0</v>
      </c>
      <c r="S75" s="80">
        <v>0</v>
      </c>
      <c r="T75" s="78">
        <f>SUMPRODUCT(LTA!F75:AJ75,LTA!F$101:AJ$101,LTA!F$103:AJ$103)</f>
        <v>3.8499999999999996</v>
      </c>
      <c r="U75" s="78">
        <f>SUMPRODUCT(LTA!F75:AJ75,LTA!F$102:AJ$102,LTA!F$103:AJ$103)</f>
        <v>35.43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125.95</v>
      </c>
      <c r="AB75" s="117">
        <f>-STOA!N75</f>
        <v>-194.7</v>
      </c>
      <c r="AC75">
        <f t="shared" si="3"/>
        <v>14.34181590910103</v>
      </c>
      <c r="AD75">
        <f t="shared" si="4"/>
        <v>1224.281420514717</v>
      </c>
      <c r="AE75">
        <f>'IDT-1'!B75</f>
        <v>0</v>
      </c>
      <c r="AF75" s="26"/>
      <c r="AG75">
        <f t="shared" si="5"/>
        <v>1224.281420514717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1140.6388902300275</v>
      </c>
      <c r="P76" s="77">
        <v>113.96560792323403</v>
      </c>
      <c r="Q76" s="77">
        <v>37.989999999999995</v>
      </c>
      <c r="R76" s="80">
        <v>0</v>
      </c>
      <c r="S76" s="80">
        <v>0</v>
      </c>
      <c r="T76" s="78">
        <f>SUMPRODUCT(LTA!F76:AJ76,LTA!F$101:AJ$101,LTA!F$103:AJ$103)</f>
        <v>0.59</v>
      </c>
      <c r="U76" s="78">
        <f>SUMPRODUCT(LTA!F76:AJ76,LTA!F$102:AJ$102,LTA!F$103:AJ$103)</f>
        <v>39.57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125.95</v>
      </c>
      <c r="AB76" s="117">
        <f>-STOA!N76</f>
        <v>-194.7</v>
      </c>
      <c r="AC76">
        <f t="shared" si="3"/>
        <v>14.565171012320132</v>
      </c>
      <c r="AD76">
        <f t="shared" si="4"/>
        <v>1249.4393271409413</v>
      </c>
      <c r="AE76">
        <f>'IDT-1'!B76</f>
        <v>0</v>
      </c>
      <c r="AF76" s="26"/>
      <c r="AG76">
        <f t="shared" si="5"/>
        <v>1249.4393271409413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1136.3871650004276</v>
      </c>
      <c r="P77" s="77">
        <v>113.96560792323403</v>
      </c>
      <c r="Q77" s="77">
        <v>37.989999999999995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38.83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125.95</v>
      </c>
      <c r="AB77" s="117">
        <f>-STOA!N77</f>
        <v>-194.7</v>
      </c>
      <c r="AC77">
        <f t="shared" si="3"/>
        <v>14.907305441276243</v>
      </c>
      <c r="AD77">
        <f t="shared" si="4"/>
        <v>1199.5854674823852</v>
      </c>
      <c r="AE77">
        <f>'IDT-1'!B77</f>
        <v>0</v>
      </c>
      <c r="AF77" s="26"/>
      <c r="AG77">
        <f t="shared" si="5"/>
        <v>1199.5854674823852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1098.9794090224191</v>
      </c>
      <c r="P78" s="77">
        <v>113.96560792323403</v>
      </c>
      <c r="Q78" s="77">
        <v>37.989999999999995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39.54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125.95</v>
      </c>
      <c r="AB78" s="117">
        <f>-STOA!N78</f>
        <v>-194.7</v>
      </c>
      <c r="AC78">
        <f t="shared" si="3"/>
        <v>14.193111577693177</v>
      </c>
      <c r="AD78">
        <f t="shared" si="4"/>
        <v>1207.53190536796</v>
      </c>
      <c r="AE78">
        <f>'IDT-1'!B78</f>
        <v>0</v>
      </c>
      <c r="AF78" s="26"/>
      <c r="AG78">
        <f t="shared" si="5"/>
        <v>1207.53190536796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1062.1747863659266</v>
      </c>
      <c r="P79" s="77">
        <v>113.96560792323403</v>
      </c>
      <c r="Q79" s="77">
        <v>37.989999999999995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39.9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125.95</v>
      </c>
      <c r="AB79" s="117">
        <f>-STOA!N79</f>
        <v>-153.12</v>
      </c>
      <c r="AC79">
        <f t="shared" si="3"/>
        <v>13.707443288953655</v>
      </c>
      <c r="AD79">
        <f t="shared" si="4"/>
        <v>1190.1529510002072</v>
      </c>
      <c r="AE79">
        <f>'IDT-1'!B79</f>
        <v>0</v>
      </c>
      <c r="AF79" s="26"/>
      <c r="AG79">
        <f t="shared" si="5"/>
        <v>1190.1529510002072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1032.9574212713831</v>
      </c>
      <c r="P80" s="77">
        <v>113.96560792323403</v>
      </c>
      <c r="Q80" s="77">
        <v>37.989999999999995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39.93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125.95</v>
      </c>
      <c r="AB80" s="117">
        <f>-STOA!N80</f>
        <v>-153.12</v>
      </c>
      <c r="AC80">
        <f t="shared" si="3"/>
        <v>13.450594476121671</v>
      </c>
      <c r="AD80">
        <f t="shared" si="4"/>
        <v>1161.2224347184956</v>
      </c>
      <c r="AE80">
        <f>'IDT-1'!B80</f>
        <v>21</v>
      </c>
      <c r="AF80" s="26"/>
      <c r="AG80">
        <f t="shared" si="5"/>
        <v>1182.2224347184956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1021.8202487201829</v>
      </c>
      <c r="P81" s="77">
        <v>113.96560792323403</v>
      </c>
      <c r="Q81" s="77">
        <v>37.989999999999995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40.450000000000003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125.95</v>
      </c>
      <c r="AB81" s="117">
        <f>-STOA!N81</f>
        <v>-153.12</v>
      </c>
      <c r="AC81">
        <f t="shared" si="3"/>
        <v>13.152966424660619</v>
      </c>
      <c r="AD81">
        <f t="shared" si="4"/>
        <v>1173.9028902187563</v>
      </c>
      <c r="AE81">
        <f>'IDT-1'!B81</f>
        <v>45</v>
      </c>
      <c r="AF81" s="26"/>
      <c r="AG81">
        <f t="shared" si="5"/>
        <v>1218.9028902187563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979.96283439386457</v>
      </c>
      <c r="P82" s="77">
        <v>113.96560792323403</v>
      </c>
      <c r="Q82" s="77">
        <v>37.99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44.65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125.95</v>
      </c>
      <c r="AB82" s="117">
        <f>-STOA!N82</f>
        <v>-153.12</v>
      </c>
      <c r="AC82">
        <f t="shared" si="3"/>
        <v>13.229975044610002</v>
      </c>
      <c r="AD82">
        <f t="shared" si="4"/>
        <v>1090.1684672724887</v>
      </c>
      <c r="AE82">
        <f>'IDT-1'!B82</f>
        <v>46</v>
      </c>
      <c r="AF82" s="26"/>
      <c r="AG82">
        <f t="shared" si="5"/>
        <v>1136.1684672724887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887.77428774816349</v>
      </c>
      <c r="P83" s="77">
        <v>113.96560792323403</v>
      </c>
      <c r="Q83" s="77">
        <v>37.989999999999995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43.809999999999995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125.95</v>
      </c>
      <c r="AB83" s="117">
        <f>-STOA!N83</f>
        <v>-153.12</v>
      </c>
      <c r="AC83">
        <f t="shared" si="3"/>
        <v>12.568241968106847</v>
      </c>
      <c r="AD83">
        <f t="shared" si="4"/>
        <v>1108.0416537032906</v>
      </c>
      <c r="AE83">
        <f>'IDT-1'!B83</f>
        <v>59</v>
      </c>
      <c r="AF83" s="26"/>
      <c r="AG83">
        <f t="shared" si="5"/>
        <v>1167.0416537032906</v>
      </c>
      <c r="AI83" s="75">
        <f>PXIL!H83</f>
        <v>0</v>
      </c>
      <c r="AJ83" s="75">
        <f>PXIL!N83</f>
        <v>0</v>
      </c>
      <c r="AK83" s="75">
        <f>RTM_IEX!H83</f>
        <v>64.239999999999995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880.42126764896341</v>
      </c>
      <c r="P84" s="77">
        <v>113.96560792323403</v>
      </c>
      <c r="Q84" s="77">
        <v>37.989999999999995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42.81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125.95</v>
      </c>
      <c r="AB84" s="117">
        <f>-STOA!N84</f>
        <v>-153.12</v>
      </c>
      <c r="AC84">
        <f t="shared" si="3"/>
        <v>12.292247391233884</v>
      </c>
      <c r="AD84">
        <f t="shared" si="4"/>
        <v>1076.9546281809637</v>
      </c>
      <c r="AE84">
        <f>'IDT-1'!B84</f>
        <v>61</v>
      </c>
      <c r="AF84" s="26"/>
      <c r="AG84">
        <f t="shared" si="5"/>
        <v>1137.9546281809637</v>
      </c>
      <c r="AI84" s="75">
        <f>PXIL!H84</f>
        <v>0</v>
      </c>
      <c r="AJ84" s="75">
        <f>PXIL!N84</f>
        <v>0</v>
      </c>
      <c r="AK84" s="75">
        <f>RTM_IEX!H84</f>
        <v>41.23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872.16685742975505</v>
      </c>
      <c r="P85" s="77">
        <v>113.96560792323403</v>
      </c>
      <c r="Q85" s="77">
        <v>37.989999999999995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42.21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125.95</v>
      </c>
      <c r="AB85" s="117">
        <f>-STOA!N85</f>
        <v>-153.12</v>
      </c>
      <c r="AC85">
        <f t="shared" si="3"/>
        <v>12.222776581304853</v>
      </c>
      <c r="AD85">
        <f t="shared" si="4"/>
        <v>1069.1296887716846</v>
      </c>
      <c r="AE85">
        <f>'IDT-1'!B85</f>
        <v>44</v>
      </c>
      <c r="AF85" s="26"/>
      <c r="AG85">
        <f t="shared" si="5"/>
        <v>1113.1296887716846</v>
      </c>
      <c r="AI85" s="75">
        <f>PXIL!H85</f>
        <v>0</v>
      </c>
      <c r="AJ85" s="75">
        <f>PXIL!N85</f>
        <v>0</v>
      </c>
      <c r="AK85" s="75">
        <f>RTM_IEX!H85</f>
        <v>42.19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872.2747556937552</v>
      </c>
      <c r="P86" s="77">
        <v>113.96560792323403</v>
      </c>
      <c r="Q86" s="77">
        <v>37.989999999999995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41.93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125.95</v>
      </c>
      <c r="AB86" s="117">
        <f>-STOA!N86</f>
        <v>-153.12</v>
      </c>
      <c r="AC86">
        <f t="shared" si="3"/>
        <v>12.145318086028054</v>
      </c>
      <c r="AD86">
        <f t="shared" si="4"/>
        <v>1060.4050455309612</v>
      </c>
      <c r="AE86">
        <f>'IDT-1'!B86</f>
        <v>37</v>
      </c>
      <c r="AF86" s="26"/>
      <c r="AG86">
        <f t="shared" si="5"/>
        <v>1097.4050455309612</v>
      </c>
      <c r="AI86" s="75">
        <f>PXIL!H86</f>
        <v>0</v>
      </c>
      <c r="AJ86" s="75">
        <f>PXIL!N86</f>
        <v>0</v>
      </c>
      <c r="AK86" s="75">
        <f>RTM_IEX!H86</f>
        <v>33.56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915.3997776797986</v>
      </c>
      <c r="P87" s="77">
        <v>113.96560792323403</v>
      </c>
      <c r="Q87" s="77">
        <v>37.989999999999995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41.32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27.179999999999996</v>
      </c>
      <c r="AB87" s="117">
        <f>-STOA!N87</f>
        <v>-153.12</v>
      </c>
      <c r="AC87">
        <f t="shared" si="3"/>
        <v>11.574330279505235</v>
      </c>
      <c r="AD87">
        <f t="shared" si="4"/>
        <v>996.09105532352726</v>
      </c>
      <c r="AE87">
        <f>'IDT-1'!B87</f>
        <v>137</v>
      </c>
      <c r="AF87" s="26"/>
      <c r="AG87">
        <f t="shared" si="5"/>
        <v>1133.0910553235271</v>
      </c>
      <c r="AI87" s="75">
        <f>PXIL!H87</f>
        <v>0</v>
      </c>
      <c r="AJ87" s="75">
        <f>PXIL!N87</f>
        <v>0</v>
      </c>
      <c r="AK87" s="75">
        <f>RTM_IEX!H87</f>
        <v>24.93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865.66308535712028</v>
      </c>
      <c r="P88" s="77">
        <v>113.96560792323403</v>
      </c>
      <c r="Q88" s="77">
        <v>37.989999999999995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38.99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27.179999999999996</v>
      </c>
      <c r="AB88" s="117">
        <f>-STOA!N88</f>
        <v>-153.12</v>
      </c>
      <c r="AC88">
        <f t="shared" si="3"/>
        <v>11.276479387065667</v>
      </c>
      <c r="AD88">
        <f t="shared" si="4"/>
        <v>962.5422138932887</v>
      </c>
      <c r="AE88">
        <f>'IDT-1'!B88</f>
        <v>126</v>
      </c>
      <c r="AF88" s="26"/>
      <c r="AG88">
        <f t="shared" si="5"/>
        <v>1088.5422138932886</v>
      </c>
      <c r="AI88" s="75">
        <f>PXIL!H88</f>
        <v>0</v>
      </c>
      <c r="AJ88" s="75">
        <f>PXIL!N88</f>
        <v>0</v>
      </c>
      <c r="AK88" s="75">
        <f>RTM_IEX!H88</f>
        <v>43.15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807.95033000675926</v>
      </c>
      <c r="P89" s="77">
        <v>113.96560792323403</v>
      </c>
      <c r="Q89" s="77">
        <v>37.99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30.709999999999997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27.179999999999996</v>
      </c>
      <c r="AB89" s="117">
        <f>-STOA!N89</f>
        <v>-153.12</v>
      </c>
      <c r="AC89">
        <f t="shared" si="3"/>
        <v>11.067015139982489</v>
      </c>
      <c r="AD89">
        <f t="shared" si="4"/>
        <v>938.9489227900109</v>
      </c>
      <c r="AE89">
        <f>'IDT-1'!B89</f>
        <v>117</v>
      </c>
      <c r="AF89" s="26"/>
      <c r="AG89">
        <f t="shared" si="5"/>
        <v>1055.9489227900108</v>
      </c>
      <c r="AI89" s="75">
        <f>PXIL!H89</f>
        <v>0</v>
      </c>
      <c r="AJ89" s="75">
        <f>PXIL!N89</f>
        <v>0</v>
      </c>
      <c r="AK89" s="75">
        <f>RTM_IEX!H89</f>
        <v>85.34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808.05822827075929</v>
      </c>
      <c r="P90" s="77">
        <v>113.96560792323403</v>
      </c>
      <c r="Q90" s="77">
        <v>37.99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29.86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27.179999999999996</v>
      </c>
      <c r="AB90" s="117">
        <f>-STOA!N90</f>
        <v>-153.12</v>
      </c>
      <c r="AC90">
        <f t="shared" si="3"/>
        <v>10.841100644705689</v>
      </c>
      <c r="AD90">
        <f t="shared" si="4"/>
        <v>913.50273554928765</v>
      </c>
      <c r="AE90">
        <f>'IDT-1'!B90</f>
        <v>88</v>
      </c>
      <c r="AF90" s="26"/>
      <c r="AG90">
        <f t="shared" si="5"/>
        <v>1001.5027355492876</v>
      </c>
      <c r="AI90" s="75">
        <f>PXIL!H90</f>
        <v>0</v>
      </c>
      <c r="AJ90" s="75">
        <f>PXIL!N90</f>
        <v>0</v>
      </c>
      <c r="AK90" s="75">
        <f>RTM_IEX!H90</f>
        <v>60.41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786.85863760788538</v>
      </c>
      <c r="P91" s="77">
        <v>113.96477776759529</v>
      </c>
      <c r="Q91" s="77">
        <v>37.99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29.9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63.28</v>
      </c>
      <c r="Z91" s="75">
        <f>IEX!N91</f>
        <v>0</v>
      </c>
      <c r="AA91" s="117">
        <f>STOA!H91</f>
        <v>27.179999999999996</v>
      </c>
      <c r="AB91" s="117">
        <f>-STOA!N91</f>
        <v>-153.12</v>
      </c>
      <c r="AC91">
        <f t="shared" si="3"/>
        <v>11.608368941502778</v>
      </c>
      <c r="AD91">
        <f t="shared" si="4"/>
        <v>999.92504643397797</v>
      </c>
      <c r="AE91">
        <f>'IDT-1'!B91</f>
        <v>0</v>
      </c>
      <c r="AF91" s="26"/>
      <c r="AG91">
        <f t="shared" si="5"/>
        <v>999.92504643397797</v>
      </c>
      <c r="AI91" s="75">
        <f>PXIL!H91</f>
        <v>0</v>
      </c>
      <c r="AJ91" s="75">
        <f>PXIL!N91</f>
        <v>0</v>
      </c>
      <c r="AK91" s="75">
        <f>RTM_IEX!H91</f>
        <v>105.48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803.94095747386928</v>
      </c>
      <c r="P92" s="77">
        <v>113.96477776759529</v>
      </c>
      <c r="Q92" s="77">
        <v>37.99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27.35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14.38</v>
      </c>
      <c r="Z92" s="75">
        <f>IEX!N92</f>
        <v>0</v>
      </c>
      <c r="AA92" s="117">
        <f>STOA!H92</f>
        <v>27.179999999999996</v>
      </c>
      <c r="AB92" s="117">
        <f>-STOA!N92</f>
        <v>-153.12</v>
      </c>
      <c r="AC92">
        <f t="shared" si="3"/>
        <v>11.162493356323436</v>
      </c>
      <c r="AD92">
        <f t="shared" si="4"/>
        <v>949.7032418851411</v>
      </c>
      <c r="AE92">
        <f>'IDT-1'!B92</f>
        <v>6</v>
      </c>
      <c r="AF92" s="26"/>
      <c r="AG92">
        <f t="shared" si="5"/>
        <v>955.7032418851411</v>
      </c>
      <c r="AI92" s="75">
        <f>PXIL!H92</f>
        <v>0</v>
      </c>
      <c r="AJ92" s="75">
        <f>PXIL!N92</f>
        <v>0</v>
      </c>
      <c r="AK92" s="75">
        <f>RTM_IEX!H92</f>
        <v>89.18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772.54648869113532</v>
      </c>
      <c r="P93" s="77">
        <v>113.96477776759529</v>
      </c>
      <c r="Q93" s="77">
        <v>37.99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28.060000000000002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27.179999999999996</v>
      </c>
      <c r="AB93" s="117">
        <f>-STOA!N93</f>
        <v>-153.12</v>
      </c>
      <c r="AC93">
        <f t="shared" si="3"/>
        <v>10.647742031035378</v>
      </c>
      <c r="AD93">
        <f t="shared" si="4"/>
        <v>891.72352442769522</v>
      </c>
      <c r="AE93">
        <f>'IDT-1'!B93</f>
        <v>0</v>
      </c>
      <c r="AF93" s="26"/>
      <c r="AG93">
        <f t="shared" si="5"/>
        <v>891.72352442769522</v>
      </c>
      <c r="AI93" s="75">
        <f>PXIL!H93</f>
        <v>0</v>
      </c>
      <c r="AJ93" s="75">
        <f>PXIL!N93</f>
        <v>0</v>
      </c>
      <c r="AK93" s="75">
        <f>RTM_IEX!H93</f>
        <v>75.75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749.39417053650914</v>
      </c>
      <c r="P94" s="77">
        <v>113.96477776759529</v>
      </c>
      <c r="Q94" s="77">
        <v>37.99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26.88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27.179999999999996</v>
      </c>
      <c r="AB94" s="117">
        <f>-STOA!N94</f>
        <v>-153.12</v>
      </c>
      <c r="AC94">
        <f t="shared" si="3"/>
        <v>10.307073631274665</v>
      </c>
      <c r="AD94">
        <f t="shared" si="4"/>
        <v>853.35187467282969</v>
      </c>
      <c r="AE94">
        <f>'IDT-1'!B94</f>
        <v>0</v>
      </c>
      <c r="AF94" s="26"/>
      <c r="AG94">
        <f t="shared" si="5"/>
        <v>853.35187467282969</v>
      </c>
      <c r="AI94" s="75">
        <f>PXIL!H94</f>
        <v>0</v>
      </c>
      <c r="AJ94" s="75">
        <f>PXIL!N94</f>
        <v>0</v>
      </c>
      <c r="AK94" s="75">
        <f>RTM_IEX!H94</f>
        <v>61.37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717.89782133530923</v>
      </c>
      <c r="P95" s="77">
        <v>113.96477776759529</v>
      </c>
      <c r="Q95" s="77">
        <v>37.99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26.869999999999997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27.179999999999996</v>
      </c>
      <c r="AB95" s="117">
        <f>-STOA!N95</f>
        <v>-153.12</v>
      </c>
      <c r="AC95">
        <f t="shared" si="3"/>
        <v>10.097313758304107</v>
      </c>
      <c r="AD95">
        <f t="shared" si="4"/>
        <v>829.72528534460025</v>
      </c>
      <c r="AE95">
        <f>'IDT-1'!B95</f>
        <v>0</v>
      </c>
      <c r="AF95" s="26"/>
      <c r="AG95">
        <f t="shared" si="5"/>
        <v>829.72528534460025</v>
      </c>
      <c r="AI95" s="75">
        <f>PXIL!H95</f>
        <v>0</v>
      </c>
      <c r="AJ95" s="75">
        <f>PXIL!N95</f>
        <v>0</v>
      </c>
      <c r="AK95" s="75">
        <f>RTM_IEX!H95</f>
        <v>69.040000000000006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678.74729597330929</v>
      </c>
      <c r="P96" s="77">
        <v>113.96477776759529</v>
      </c>
      <c r="Q96" s="77">
        <v>37.99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26.75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27.179999999999996</v>
      </c>
      <c r="AB96" s="117">
        <f>-STOA!N96</f>
        <v>-153.12</v>
      </c>
      <c r="AC96">
        <f t="shared" si="3"/>
        <v>9.5154531351185074</v>
      </c>
      <c r="AD96">
        <f t="shared" si="4"/>
        <v>764.18662060578606</v>
      </c>
      <c r="AE96">
        <f>'IDT-1'!B96</f>
        <v>0</v>
      </c>
      <c r="AF96" s="26"/>
      <c r="AG96">
        <f t="shared" si="5"/>
        <v>764.18662060578606</v>
      </c>
      <c r="AI96" s="75">
        <f>PXIL!H96</f>
        <v>0</v>
      </c>
      <c r="AJ96" s="75">
        <f>PXIL!N96</f>
        <v>0</v>
      </c>
      <c r="AK96" s="75">
        <f>RTM_IEX!H96</f>
        <v>42.19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661.65030086930926</v>
      </c>
      <c r="P97" s="77">
        <v>113.96477776759529</v>
      </c>
      <c r="Q97" s="77">
        <v>37.99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26.259999999999998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27.179999999999996</v>
      </c>
      <c r="AB97" s="117">
        <f>-STOA!N97</f>
        <v>-153.12</v>
      </c>
      <c r="AC97">
        <f t="shared" si="3"/>
        <v>9.1314656185584315</v>
      </c>
      <c r="AD97">
        <f t="shared" si="4"/>
        <v>688.79361301834604</v>
      </c>
      <c r="AE97">
        <f>'IDT-1'!B97</f>
        <v>0</v>
      </c>
      <c r="AF97" s="26"/>
      <c r="AG97">
        <f t="shared" si="5"/>
        <v>688.79361301834604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660.65870349530917</v>
      </c>
      <c r="P98" s="77">
        <v>113.96477776759529</v>
      </c>
      <c r="Q98" s="77">
        <v>37.99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26.35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27.179999999999996</v>
      </c>
      <c r="AB98" s="117">
        <f>-STOA!N98</f>
        <v>-153.12</v>
      </c>
      <c r="AC98">
        <f t="shared" si="3"/>
        <v>9.2034347093669897</v>
      </c>
      <c r="AD98">
        <f t="shared" si="4"/>
        <v>678.8200465535374</v>
      </c>
      <c r="AE98">
        <f>'IDT-1'!B98</f>
        <v>0</v>
      </c>
      <c r="AF98" s="26"/>
      <c r="AG98">
        <f t="shared" si="5"/>
        <v>678.8200465535374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20.600845908573426</v>
      </c>
      <c r="P99" s="77">
        <f t="shared" si="6"/>
        <v>2.5143065533634519</v>
      </c>
      <c r="Q99" s="77">
        <f t="shared" si="6"/>
        <v>0.7793924999999986</v>
      </c>
      <c r="R99" s="80">
        <f t="shared" si="6"/>
        <v>0.11406499999999994</v>
      </c>
      <c r="S99" s="80">
        <f t="shared" si="6"/>
        <v>0</v>
      </c>
      <c r="T99" s="78">
        <f t="shared" si="6"/>
        <v>2.1019674999999998</v>
      </c>
      <c r="U99" s="78">
        <f t="shared" si="6"/>
        <v>0.44392749999999992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0.71246250000000011</v>
      </c>
      <c r="Z99" s="75">
        <f t="shared" si="6"/>
        <v>-0.12025</v>
      </c>
      <c r="AA99" s="117">
        <f t="shared" si="6"/>
        <v>2.0264475000000002</v>
      </c>
      <c r="AB99" s="117">
        <f t="shared" si="6"/>
        <v>-7.1999399999999945</v>
      </c>
      <c r="AC99">
        <f t="shared" si="6"/>
        <v>0.33740000711460061</v>
      </c>
      <c r="AD99">
        <f t="shared" si="6"/>
        <v>23.209247454822265</v>
      </c>
      <c r="AE99">
        <f t="shared" si="6"/>
        <v>1.820152</v>
      </c>
      <c r="AG99">
        <f t="shared" si="6"/>
        <v>25.029399454822265</v>
      </c>
      <c r="AI99">
        <f t="shared" si="6"/>
        <v>0</v>
      </c>
      <c r="AJ99">
        <f t="shared" si="6"/>
        <v>0</v>
      </c>
      <c r="AK99">
        <f t="shared" si="6"/>
        <v>1.6176724999999996</v>
      </c>
      <c r="AL99">
        <f t="shared" si="6"/>
        <v>-4.4249999999999998E-2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44584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583.15153892851333</v>
      </c>
      <c r="P3" s="77">
        <v>65.900000000000006</v>
      </c>
      <c r="Q3" s="77">
        <v>9.59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46.42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-206</v>
      </c>
      <c r="AA3" s="117">
        <f>STOA!I3</f>
        <v>0.6399999999999999</v>
      </c>
      <c r="AB3" s="117">
        <f>-STOA!O3</f>
        <v>-207.42</v>
      </c>
      <c r="AC3">
        <f>SUMIF(B3:AB3,"&gt;0")*$AC$2-SUMIF(B3:AB3,"&lt;0")*($AC$2/(1-$AC$2))+SUMIF(AI3:AR3,"&gt;0")*$AC$2-SUMIF(AI3:AR3,"&lt;0")*($AC$2/(1-$AC$2))</f>
        <v>9.8805690227969052</v>
      </c>
      <c r="AD3">
        <f>SUM(B3:AB3,AI3:AR3)-AC3</f>
        <v>282.40096990571641</v>
      </c>
      <c r="AE3">
        <f>'IDT-1'!C3</f>
        <v>0</v>
      </c>
      <c r="AF3" s="26"/>
      <c r="AG3">
        <f>SUM(AD3:AF3)</f>
        <v>282.40096990571641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575.32429622203847</v>
      </c>
      <c r="P4" s="77">
        <v>43.15</v>
      </c>
      <c r="Q4" s="77">
        <v>9.59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46.51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-203</v>
      </c>
      <c r="AA4" s="117">
        <f>STOA!I4</f>
        <v>0.6399999999999999</v>
      </c>
      <c r="AB4" s="117">
        <f>-STOA!O4</f>
        <v>-207.42</v>
      </c>
      <c r="AC4">
        <f t="shared" ref="AC4:AC67" si="0">SUMIF(B4:AB4,"&gt;0")*$AC$2-SUMIF(B4:AB4,"&lt;0")*($AC$2/(1-$AC$2))+SUMIF(AI4:AR4,"&gt;0")*$AC$2-SUMIF(AI4:AR4,"&lt;0")*($AC$2/(1-$AC$2))</f>
        <v>9.5856469044133412</v>
      </c>
      <c r="AD4">
        <f t="shared" ref="AD4:AD67" si="1">SUM(B4:AB4,AI4:AR4)-AC4</f>
        <v>255.20864931762515</v>
      </c>
      <c r="AE4">
        <f>'IDT-1'!C4</f>
        <v>0</v>
      </c>
      <c r="AF4" s="26"/>
      <c r="AG4">
        <f t="shared" ref="AG4:AG67" si="2">SUM(AD4:AF4)</f>
        <v>255.20864931762515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575.17776085741707</v>
      </c>
      <c r="P5" s="77">
        <v>43.15</v>
      </c>
      <c r="Q5" s="77">
        <v>9.59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46.489999999999995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-223</v>
      </c>
      <c r="AA5" s="117">
        <f>STOA!I5</f>
        <v>0.6399999999999999</v>
      </c>
      <c r="AB5" s="117">
        <f>-STOA!O5</f>
        <v>-207.42</v>
      </c>
      <c r="AC5">
        <f t="shared" si="0"/>
        <v>9.8123439436485782</v>
      </c>
      <c r="AD5">
        <f t="shared" si="1"/>
        <v>240.5654169137685</v>
      </c>
      <c r="AE5">
        <f>'IDT-1'!C5</f>
        <v>0</v>
      </c>
      <c r="AF5" s="26"/>
      <c r="AG5">
        <f t="shared" si="2"/>
        <v>240.5654169137685</v>
      </c>
      <c r="AI5" s="75">
        <f>PXIL!I5</f>
        <v>0</v>
      </c>
      <c r="AJ5" s="75">
        <f>PXIL!O5</f>
        <v>0</v>
      </c>
      <c r="AK5" s="75">
        <f>RTM_IEX!I5</f>
        <v>5.75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572.14665469466877</v>
      </c>
      <c r="P6" s="77">
        <v>43.15</v>
      </c>
      <c r="Q6" s="77">
        <v>9.59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46.54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-238</v>
      </c>
      <c r="AA6" s="117">
        <f>STOA!I6</f>
        <v>0.6399999999999999</v>
      </c>
      <c r="AB6" s="117">
        <f>-STOA!O6</f>
        <v>-207.42</v>
      </c>
      <c r="AC6">
        <f t="shared" si="0"/>
        <v>9.9277301222493239</v>
      </c>
      <c r="AD6">
        <f t="shared" si="1"/>
        <v>223.42892457241942</v>
      </c>
      <c r="AE6">
        <f>'IDT-1'!C6</f>
        <v>0</v>
      </c>
      <c r="AF6" s="26"/>
      <c r="AG6">
        <f t="shared" si="2"/>
        <v>223.42892457241942</v>
      </c>
      <c r="AI6" s="75">
        <f>PXIL!I6</f>
        <v>0</v>
      </c>
      <c r="AJ6" s="75">
        <f>PXIL!O6</f>
        <v>0</v>
      </c>
      <c r="AK6" s="75">
        <f>RTM_IEX!I6</f>
        <v>6.71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572.27379716805012</v>
      </c>
      <c r="P7" s="77">
        <v>33.56</v>
      </c>
      <c r="Q7" s="77">
        <v>9.59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46.48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-233.6</v>
      </c>
      <c r="AA7" s="117">
        <f>STOA!I7</f>
        <v>0.6399999999999999</v>
      </c>
      <c r="AB7" s="117">
        <f>-STOA!O7</f>
        <v>-207.42</v>
      </c>
      <c r="AC7">
        <f t="shared" si="0"/>
        <v>9.7458172149174214</v>
      </c>
      <c r="AD7">
        <f t="shared" si="1"/>
        <v>211.77797995313267</v>
      </c>
      <c r="AE7">
        <f>'IDT-1'!C7</f>
        <v>0</v>
      </c>
      <c r="AF7" s="26"/>
      <c r="AG7">
        <f t="shared" si="2"/>
        <v>211.77797995313267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568.49695472445001</v>
      </c>
      <c r="P8" s="77">
        <v>33.56</v>
      </c>
      <c r="Q8" s="77">
        <v>9.59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46.449999999999996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-249</v>
      </c>
      <c r="AA8" s="117">
        <f>STOA!I8</f>
        <v>0.6399999999999999</v>
      </c>
      <c r="AB8" s="117">
        <f>-STOA!O8</f>
        <v>-207.42</v>
      </c>
      <c r="AC8">
        <f t="shared" si="0"/>
        <v>9.9755841652555493</v>
      </c>
      <c r="AD8">
        <f t="shared" si="1"/>
        <v>206.72137055919447</v>
      </c>
      <c r="AE8">
        <f>'IDT-1'!C8</f>
        <v>0</v>
      </c>
      <c r="AF8" s="26"/>
      <c r="AG8">
        <f t="shared" si="2"/>
        <v>206.72137055919447</v>
      </c>
      <c r="AI8" s="75">
        <f>PXIL!I8</f>
        <v>0</v>
      </c>
      <c r="AJ8" s="75">
        <f>PXIL!O8</f>
        <v>0</v>
      </c>
      <c r="AK8" s="75">
        <f>RTM_IEX!I8</f>
        <v>14.38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559.69935270806832</v>
      </c>
      <c r="P9" s="77">
        <v>33.56</v>
      </c>
      <c r="Q9" s="77">
        <v>9.59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46.4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-259</v>
      </c>
      <c r="AA9" s="117">
        <f>STOA!I9</f>
        <v>0.6399999999999999</v>
      </c>
      <c r="AB9" s="117">
        <f>-STOA!O9</f>
        <v>-207.42</v>
      </c>
      <c r="AC9">
        <f t="shared" si="0"/>
        <v>9.9021145427333419</v>
      </c>
      <c r="AD9">
        <f t="shared" si="1"/>
        <v>178.35723816533493</v>
      </c>
      <c r="AE9">
        <f>'IDT-1'!C9</f>
        <v>0</v>
      </c>
      <c r="AF9" s="26"/>
      <c r="AG9">
        <f t="shared" si="2"/>
        <v>178.35723816533493</v>
      </c>
      <c r="AI9" s="75">
        <f>PXIL!I9</f>
        <v>0</v>
      </c>
      <c r="AJ9" s="75">
        <f>PXIL!O9</f>
        <v>0</v>
      </c>
      <c r="AK9" s="75">
        <f>RTM_IEX!I9</f>
        <v>4.79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560.82538079061351</v>
      </c>
      <c r="P10" s="77">
        <v>33.56</v>
      </c>
      <c r="Q10" s="77">
        <v>9.59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46.42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-254</v>
      </c>
      <c r="AA10" s="117">
        <f>STOA!I10</f>
        <v>0.6399999999999999</v>
      </c>
      <c r="AB10" s="117">
        <f>-STOA!O10</f>
        <v>-207.42</v>
      </c>
      <c r="AC10">
        <f t="shared" si="0"/>
        <v>9.9944409522487643</v>
      </c>
      <c r="AD10">
        <f t="shared" si="1"/>
        <v>198.80093983836468</v>
      </c>
      <c r="AE10">
        <f>'IDT-1'!C10</f>
        <v>0</v>
      </c>
      <c r="AF10" s="26"/>
      <c r="AG10">
        <f t="shared" si="2"/>
        <v>198.80093983836468</v>
      </c>
      <c r="AI10" s="75">
        <f>PXIL!I10</f>
        <v>0</v>
      </c>
      <c r="AJ10" s="75">
        <f>PXIL!O10</f>
        <v>0</v>
      </c>
      <c r="AK10" s="75">
        <f>RTM_IEX!I10</f>
        <v>19.18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565.68864522606725</v>
      </c>
      <c r="P11" s="77">
        <v>33.56</v>
      </c>
      <c r="Q11" s="77">
        <v>9.59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45.62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-259</v>
      </c>
      <c r="AA11" s="117">
        <f>STOA!I11</f>
        <v>0.6399999999999999</v>
      </c>
      <c r="AB11" s="117">
        <f>-STOA!O11</f>
        <v>-206.99</v>
      </c>
      <c r="AC11">
        <f t="shared" si="0"/>
        <v>9.90198672205719</v>
      </c>
      <c r="AD11">
        <f t="shared" si="1"/>
        <v>179.20665850401014</v>
      </c>
      <c r="AE11">
        <f>'IDT-1'!C11</f>
        <v>0</v>
      </c>
      <c r="AF11" s="26"/>
      <c r="AG11">
        <f t="shared" si="2"/>
        <v>179.20665850401014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567.84884088444812</v>
      </c>
      <c r="P12" s="77">
        <v>33.56</v>
      </c>
      <c r="Q12" s="77">
        <v>9.59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45.6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-269</v>
      </c>
      <c r="AA12" s="117">
        <f>STOA!I12</f>
        <v>0.6399999999999999</v>
      </c>
      <c r="AB12" s="117">
        <f>-STOA!O12</f>
        <v>-206.99</v>
      </c>
      <c r="AC12">
        <f t="shared" si="0"/>
        <v>10.009601719072894</v>
      </c>
      <c r="AD12">
        <f t="shared" si="1"/>
        <v>171.23923916537532</v>
      </c>
      <c r="AE12">
        <f>'IDT-1'!C12</f>
        <v>0</v>
      </c>
      <c r="AF12" s="26"/>
      <c r="AG12">
        <f t="shared" si="2"/>
        <v>171.23923916537532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568.55501831497156</v>
      </c>
      <c r="P13" s="77">
        <v>33.56</v>
      </c>
      <c r="Q13" s="77">
        <v>9.59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45.65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-274</v>
      </c>
      <c r="AA13" s="117">
        <f>STOA!I13</f>
        <v>0.6399999999999999</v>
      </c>
      <c r="AB13" s="117">
        <f>-STOA!O13</f>
        <v>-206.99</v>
      </c>
      <c r="AC13">
        <f t="shared" si="0"/>
        <v>10.060646718072476</v>
      </c>
      <c r="AD13">
        <f t="shared" si="1"/>
        <v>166.94437159689915</v>
      </c>
      <c r="AE13">
        <f>'IDT-1'!C13</f>
        <v>0</v>
      </c>
      <c r="AF13" s="26"/>
      <c r="AG13">
        <f t="shared" si="2"/>
        <v>166.94437159689915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569.54442230964503</v>
      </c>
      <c r="P14" s="77">
        <v>33.56</v>
      </c>
      <c r="Q14" s="77">
        <v>9.59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45.65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-274</v>
      </c>
      <c r="AA14" s="117">
        <f>STOA!I14</f>
        <v>0.6399999999999999</v>
      </c>
      <c r="AB14" s="117">
        <f>-STOA!O14</f>
        <v>-206.99</v>
      </c>
      <c r="AC14">
        <f t="shared" si="0"/>
        <v>10.069353473225604</v>
      </c>
      <c r="AD14">
        <f t="shared" si="1"/>
        <v>167.92506883641948</v>
      </c>
      <c r="AE14">
        <f>'IDT-1'!C14</f>
        <v>0</v>
      </c>
      <c r="AF14" s="26"/>
      <c r="AG14">
        <f t="shared" si="2"/>
        <v>167.92506883641948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562.02358978439065</v>
      </c>
      <c r="P15" s="77">
        <v>33.56</v>
      </c>
      <c r="Q15" s="77">
        <v>9.59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45.629999999999995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-279</v>
      </c>
      <c r="AA15" s="117">
        <f>STOA!I15</f>
        <v>0.6399999999999999</v>
      </c>
      <c r="AB15" s="117">
        <f>-STOA!O15</f>
        <v>-206.99</v>
      </c>
      <c r="AC15">
        <f t="shared" si="0"/>
        <v>10.180556697447271</v>
      </c>
      <c r="AD15">
        <f t="shared" si="1"/>
        <v>140.27303308694334</v>
      </c>
      <c r="AE15">
        <f>'IDT-1'!C15</f>
        <v>0</v>
      </c>
      <c r="AF15" s="26"/>
      <c r="AG15">
        <f t="shared" si="2"/>
        <v>140.27303308694334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558.73381748977761</v>
      </c>
      <c r="P16" s="77">
        <v>33.56</v>
      </c>
      <c r="Q16" s="77">
        <v>9.59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45.68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-284</v>
      </c>
      <c r="AA16" s="117">
        <f>STOA!I16</f>
        <v>0.6399999999999999</v>
      </c>
      <c r="AB16" s="117">
        <f>-STOA!O16</f>
        <v>-206.99</v>
      </c>
      <c r="AC16">
        <f t="shared" si="0"/>
        <v>10.063265426032725</v>
      </c>
      <c r="AD16">
        <f t="shared" si="1"/>
        <v>147.1505520637449</v>
      </c>
      <c r="AE16">
        <f>'IDT-1'!C16</f>
        <v>0</v>
      </c>
      <c r="AF16" s="26"/>
      <c r="AG16">
        <f t="shared" si="2"/>
        <v>147.1505520637449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558.49317179353693</v>
      </c>
      <c r="P17" s="77">
        <v>50.340000000000011</v>
      </c>
      <c r="Q17" s="77">
        <v>9.59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45.96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-284</v>
      </c>
      <c r="AA17" s="117">
        <f>STOA!I17</f>
        <v>0.6399999999999999</v>
      </c>
      <c r="AB17" s="117">
        <f>-STOA!O17</f>
        <v>-206.99</v>
      </c>
      <c r="AC17">
        <f t="shared" si="0"/>
        <v>10.211275743905805</v>
      </c>
      <c r="AD17">
        <f t="shared" si="1"/>
        <v>163.82189604963119</v>
      </c>
      <c r="AE17">
        <f>'IDT-1'!C17</f>
        <v>0</v>
      </c>
      <c r="AF17" s="26"/>
      <c r="AG17">
        <f t="shared" si="2"/>
        <v>163.82189604963119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563.05079883714359</v>
      </c>
      <c r="P18" s="77">
        <v>65.900000000000006</v>
      </c>
      <c r="Q18" s="77">
        <v>9.59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45.96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-294</v>
      </c>
      <c r="AA18" s="117">
        <f>STOA!I18</f>
        <v>0.6399999999999999</v>
      </c>
      <c r="AB18" s="117">
        <f>-STOA!O18</f>
        <v>-206.99</v>
      </c>
      <c r="AC18">
        <f t="shared" si="0"/>
        <v>10.477092137111498</v>
      </c>
      <c r="AD18">
        <f t="shared" si="1"/>
        <v>173.67370670003211</v>
      </c>
      <c r="AE18">
        <f>'IDT-1'!C18</f>
        <v>0</v>
      </c>
      <c r="AF18" s="26"/>
      <c r="AG18">
        <f t="shared" si="2"/>
        <v>173.67370670003211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561.86997435653791</v>
      </c>
      <c r="P19" s="77">
        <v>65.900000000000006</v>
      </c>
      <c r="Q19" s="77">
        <v>9.59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46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-294</v>
      </c>
      <c r="AA19" s="117">
        <f>STOA!I19</f>
        <v>0.6399999999999999</v>
      </c>
      <c r="AB19" s="117">
        <f>-STOA!O19</f>
        <v>-206.99</v>
      </c>
      <c r="AC19">
        <f t="shared" si="0"/>
        <v>10.467052881682168</v>
      </c>
      <c r="AD19">
        <f t="shared" si="1"/>
        <v>172.54292147485572</v>
      </c>
      <c r="AE19">
        <f>'IDT-1'!C19</f>
        <v>0</v>
      </c>
      <c r="AF19" s="26"/>
      <c r="AG19">
        <f t="shared" si="2"/>
        <v>172.54292147485572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561.84795438462561</v>
      </c>
      <c r="P20" s="77">
        <v>50.340000000000011</v>
      </c>
      <c r="Q20" s="77">
        <v>9.59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45.970000000000006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-279</v>
      </c>
      <c r="AA20" s="117">
        <f>STOA!I20</f>
        <v>0.6399999999999999</v>
      </c>
      <c r="AB20" s="117">
        <f>-STOA!O20</f>
        <v>-206.99</v>
      </c>
      <c r="AC20">
        <f t="shared" si="0"/>
        <v>10.196495193096411</v>
      </c>
      <c r="AD20">
        <f t="shared" si="1"/>
        <v>172.20145919152927</v>
      </c>
      <c r="AE20">
        <f>'IDT-1'!C20</f>
        <v>0</v>
      </c>
      <c r="AF20" s="26"/>
      <c r="AG20">
        <f t="shared" si="2"/>
        <v>172.20145919152927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570.85264936601197</v>
      </c>
      <c r="P21" s="77">
        <v>65.900000000000006</v>
      </c>
      <c r="Q21" s="77">
        <v>9.59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57.92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-274</v>
      </c>
      <c r="AA21" s="117">
        <f>STOA!I21</f>
        <v>0.6399999999999999</v>
      </c>
      <c r="AB21" s="117">
        <f>-STOA!O21</f>
        <v>-206.99</v>
      </c>
      <c r="AC21">
        <f t="shared" si="0"/>
        <v>10.562215146543585</v>
      </c>
      <c r="AD21">
        <f t="shared" si="1"/>
        <v>203.35043421946833</v>
      </c>
      <c r="AE21">
        <f>'IDT-1'!C21</f>
        <v>0</v>
      </c>
      <c r="AF21" s="26"/>
      <c r="AG21">
        <f t="shared" si="2"/>
        <v>203.35043421946833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568.69565822561174</v>
      </c>
      <c r="P22" s="77">
        <v>50.340000000000011</v>
      </c>
      <c r="Q22" s="77">
        <v>9.59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45.95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-269</v>
      </c>
      <c r="AA22" s="117">
        <f>STOA!I22</f>
        <v>0.6399999999999999</v>
      </c>
      <c r="AB22" s="117">
        <f>-STOA!O22</f>
        <v>-206.99</v>
      </c>
      <c r="AC22">
        <f t="shared" si="0"/>
        <v>10.522922812562948</v>
      </c>
      <c r="AD22">
        <f t="shared" si="1"/>
        <v>148.70273541304888</v>
      </c>
      <c r="AE22">
        <f>'IDT-1'!C22</f>
        <v>0</v>
      </c>
      <c r="AF22" s="26"/>
      <c r="AG22">
        <f t="shared" si="2"/>
        <v>148.70273541304888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558.8148401018243</v>
      </c>
      <c r="P23" s="77">
        <v>65.900000000000006</v>
      </c>
      <c r="Q23" s="77">
        <v>9.59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73.02000000000001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-301</v>
      </c>
      <c r="AA23" s="117">
        <f>STOA!I23</f>
        <v>0.6399999999999999</v>
      </c>
      <c r="AB23" s="117">
        <f>-STOA!O23</f>
        <v>-206.99</v>
      </c>
      <c r="AC23">
        <f t="shared" si="0"/>
        <v>10.740090592896054</v>
      </c>
      <c r="AD23">
        <f t="shared" si="1"/>
        <v>189.23474950892822</v>
      </c>
      <c r="AE23">
        <f>'IDT-1'!C23</f>
        <v>0</v>
      </c>
      <c r="AF23" s="26"/>
      <c r="AG23">
        <f t="shared" si="2"/>
        <v>189.23474950892822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559.15097375630614</v>
      </c>
      <c r="P24" s="77">
        <v>65.900000000000006</v>
      </c>
      <c r="Q24" s="77">
        <v>9.59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72.89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-286</v>
      </c>
      <c r="AA24" s="117">
        <f>STOA!I24</f>
        <v>0.6399999999999999</v>
      </c>
      <c r="AB24" s="117">
        <f>-STOA!O24</f>
        <v>-206.99</v>
      </c>
      <c r="AC24">
        <f t="shared" si="0"/>
        <v>10.608732656222564</v>
      </c>
      <c r="AD24">
        <f t="shared" si="1"/>
        <v>204.57224110008355</v>
      </c>
      <c r="AE24">
        <f>'IDT-1'!C24</f>
        <v>0</v>
      </c>
      <c r="AF24" s="26"/>
      <c r="AG24">
        <f t="shared" si="2"/>
        <v>204.57224110008355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569.36651617051473</v>
      </c>
      <c r="P25" s="77">
        <v>65.900000000000006</v>
      </c>
      <c r="Q25" s="77">
        <v>9.59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73.040000000000006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-281</v>
      </c>
      <c r="AA25" s="117">
        <f>STOA!I25</f>
        <v>0.6399999999999999</v>
      </c>
      <c r="AB25" s="117">
        <f>-STOA!O25</f>
        <v>-206.99</v>
      </c>
      <c r="AC25">
        <f t="shared" si="0"/>
        <v>10.655558791856624</v>
      </c>
      <c r="AD25">
        <f t="shared" si="1"/>
        <v>219.89095737865804</v>
      </c>
      <c r="AE25">
        <f>'IDT-1'!C25</f>
        <v>0</v>
      </c>
      <c r="AF25" s="26"/>
      <c r="AG25">
        <f t="shared" si="2"/>
        <v>219.89095737865804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586.26172181341906</v>
      </c>
      <c r="P26" s="77">
        <v>65.900000000000006</v>
      </c>
      <c r="Q26" s="77">
        <v>9.59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72.990000000000009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-266</v>
      </c>
      <c r="AA26" s="117">
        <f>STOA!I26</f>
        <v>0.6399999999999999</v>
      </c>
      <c r="AB26" s="117">
        <f>-STOA!O26</f>
        <v>-206.99</v>
      </c>
      <c r="AC26">
        <f t="shared" si="0"/>
        <v>10.670624688681253</v>
      </c>
      <c r="AD26">
        <f t="shared" si="1"/>
        <v>251.72109712473781</v>
      </c>
      <c r="AE26">
        <f>'IDT-1'!C26</f>
        <v>0</v>
      </c>
      <c r="AF26" s="26"/>
      <c r="AG26">
        <f t="shared" si="2"/>
        <v>251.72109712473781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630.50249563670445</v>
      </c>
      <c r="P27" s="77">
        <v>65.906979930351895</v>
      </c>
      <c r="Q27" s="77">
        <v>9.59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88.1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-256</v>
      </c>
      <c r="AA27" s="117">
        <f>STOA!I27</f>
        <v>0.6399999999999999</v>
      </c>
      <c r="AB27" s="117">
        <f>-STOA!O27</f>
        <v>-206.99</v>
      </c>
      <c r="AC27">
        <f t="shared" si="0"/>
        <v>11.370535472157169</v>
      </c>
      <c r="AD27">
        <f t="shared" si="1"/>
        <v>290.37894009489924</v>
      </c>
      <c r="AE27">
        <f>'IDT-1'!C27</f>
        <v>0</v>
      </c>
      <c r="AF27" s="26"/>
      <c r="AG27">
        <f t="shared" si="2"/>
        <v>290.37894009489924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689.60426813451897</v>
      </c>
      <c r="P28" s="77">
        <v>65.907460017727075</v>
      </c>
      <c r="Q28" s="77">
        <v>9.59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102.99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-226.33</v>
      </c>
      <c r="AA28" s="117">
        <f>STOA!I28</f>
        <v>0.6399999999999999</v>
      </c>
      <c r="AB28" s="117">
        <f>-STOA!O28</f>
        <v>-236.99</v>
      </c>
      <c r="AC28">
        <f t="shared" si="0"/>
        <v>11.800405251323301</v>
      </c>
      <c r="AD28">
        <f t="shared" si="1"/>
        <v>398.40132290092276</v>
      </c>
      <c r="AE28">
        <f>'IDT-1'!C28</f>
        <v>0</v>
      </c>
      <c r="AF28" s="26"/>
      <c r="AG28">
        <f t="shared" si="2"/>
        <v>398.40132290092276</v>
      </c>
      <c r="AI28" s="75">
        <f>PXIL!I28</f>
        <v>0</v>
      </c>
      <c r="AJ28" s="75">
        <f>PXIL!O28</f>
        <v>0</v>
      </c>
      <c r="AK28" s="75">
        <f>RTM_IEX!I28</f>
        <v>4.79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756.4687445983152</v>
      </c>
      <c r="P29" s="77">
        <v>65.907460017727075</v>
      </c>
      <c r="Q29" s="77">
        <v>20.12</v>
      </c>
      <c r="R29" s="80">
        <v>0</v>
      </c>
      <c r="S29" s="80">
        <v>0</v>
      </c>
      <c r="T29" s="78">
        <f>SUMPRODUCT(LTA!F29:AJ29,LTA!F$101:AJ$101,LTA!F$104:AJ$104)</f>
        <v>0.06</v>
      </c>
      <c r="U29" s="78">
        <f>SUMPRODUCT(LTA!F29:AJ29,LTA!F$102:AJ$102,LTA!F$104:AJ$104)</f>
        <v>79.259999999999991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-242</v>
      </c>
      <c r="AA29" s="117">
        <f>STOA!I29</f>
        <v>0.6399999999999999</v>
      </c>
      <c r="AB29" s="117">
        <f>-STOA!O29</f>
        <v>-225.99</v>
      </c>
      <c r="AC29">
        <f t="shared" si="0"/>
        <v>13.071520976730939</v>
      </c>
      <c r="AD29">
        <f t="shared" si="1"/>
        <v>351.39468363931127</v>
      </c>
      <c r="AE29">
        <f>'IDT-1'!C29</f>
        <v>0</v>
      </c>
      <c r="AF29" s="26"/>
      <c r="AG29">
        <f t="shared" si="2"/>
        <v>351.39468363931127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-90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772.6073563240443</v>
      </c>
      <c r="P30" s="77">
        <v>65.907460017727075</v>
      </c>
      <c r="Q30" s="77">
        <v>21.969999999999995</v>
      </c>
      <c r="R30" s="80">
        <v>2.5100000000000002</v>
      </c>
      <c r="S30" s="80">
        <v>0</v>
      </c>
      <c r="T30" s="78">
        <f>SUMPRODUCT(LTA!F30:AJ30,LTA!F$101:AJ$101,LTA!F$104:AJ$104)</f>
        <v>0.12</v>
      </c>
      <c r="U30" s="78">
        <f>SUMPRODUCT(LTA!F30:AJ30,LTA!F$102:AJ$102,LTA!F$104:AJ$104)</f>
        <v>102.92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-279</v>
      </c>
      <c r="AA30" s="117">
        <f>STOA!I30</f>
        <v>0.6399999999999999</v>
      </c>
      <c r="AB30" s="117">
        <f>-STOA!O30</f>
        <v>-236.99</v>
      </c>
      <c r="AC30">
        <f t="shared" si="0"/>
        <v>13.576060417705895</v>
      </c>
      <c r="AD30">
        <f t="shared" si="1"/>
        <v>382.10875592406546</v>
      </c>
      <c r="AE30">
        <f>'IDT-1'!C30</f>
        <v>0</v>
      </c>
      <c r="AF30" s="26"/>
      <c r="AG30">
        <f t="shared" si="2"/>
        <v>382.10875592406546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784.7824300242271</v>
      </c>
      <c r="P31" s="77">
        <v>65.907460017727075</v>
      </c>
      <c r="Q31" s="77">
        <v>21.969999999999995</v>
      </c>
      <c r="R31" s="80">
        <v>6</v>
      </c>
      <c r="S31" s="80">
        <v>0</v>
      </c>
      <c r="T31" s="78">
        <f>SUMPRODUCT(LTA!F31:AJ31,LTA!F$101:AJ$101,LTA!F$104:AJ$104)</f>
        <v>3.0700000000000003</v>
      </c>
      <c r="U31" s="78">
        <f>SUMPRODUCT(LTA!F31:AJ31,LTA!F$102:AJ$102,LTA!F$104:AJ$104)</f>
        <v>102.86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-309</v>
      </c>
      <c r="AA31" s="117">
        <f>STOA!I31</f>
        <v>0.69</v>
      </c>
      <c r="AB31" s="117">
        <f>-STOA!O31</f>
        <v>-171.99</v>
      </c>
      <c r="AC31">
        <f t="shared" si="0"/>
        <v>13.739785066267503</v>
      </c>
      <c r="AD31">
        <f t="shared" si="1"/>
        <v>400.55010497568679</v>
      </c>
      <c r="AE31">
        <f>'IDT-1'!C31</f>
        <v>0</v>
      </c>
      <c r="AF31" s="26"/>
      <c r="AG31">
        <f t="shared" si="2"/>
        <v>400.55010497568679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-90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781.76678849227028</v>
      </c>
      <c r="P32" s="77">
        <v>65.907460017727075</v>
      </c>
      <c r="Q32" s="77">
        <v>21.969999999999995</v>
      </c>
      <c r="R32" s="80">
        <v>6.0000000000000009</v>
      </c>
      <c r="S32" s="80">
        <v>0</v>
      </c>
      <c r="T32" s="78">
        <f>SUMPRODUCT(LTA!F32:AJ32,LTA!F$101:AJ$101,LTA!F$104:AJ$104)</f>
        <v>7.13</v>
      </c>
      <c r="U32" s="78">
        <f>SUMPRODUCT(LTA!F32:AJ32,LTA!F$102:AJ$102,LTA!F$104:AJ$104)</f>
        <v>102.98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-274</v>
      </c>
      <c r="AA32" s="117">
        <f>STOA!I32</f>
        <v>0.69</v>
      </c>
      <c r="AB32" s="117">
        <f>-STOA!O32</f>
        <v>-171.99</v>
      </c>
      <c r="AC32">
        <f t="shared" si="0"/>
        <v>13.350515682287494</v>
      </c>
      <c r="AD32">
        <f t="shared" si="1"/>
        <v>447.10373282770996</v>
      </c>
      <c r="AE32">
        <f>'IDT-1'!C32</f>
        <v>0</v>
      </c>
      <c r="AF32" s="26"/>
      <c r="AG32">
        <f t="shared" si="2"/>
        <v>447.10373282770996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-80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785.95373622124862</v>
      </c>
      <c r="P33" s="77">
        <v>65.907460017727075</v>
      </c>
      <c r="Q33" s="77">
        <v>21.969999999999995</v>
      </c>
      <c r="R33" s="80">
        <v>6.0000000000000009</v>
      </c>
      <c r="S33" s="80">
        <v>0</v>
      </c>
      <c r="T33" s="78">
        <f>SUMPRODUCT(LTA!F33:AJ33,LTA!F$101:AJ$101,LTA!F$104:AJ$104)</f>
        <v>8.2099999999999991</v>
      </c>
      <c r="U33" s="78">
        <f>SUMPRODUCT(LTA!F33:AJ33,LTA!F$102:AJ$102,LTA!F$104:AJ$104)</f>
        <v>102.87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-301</v>
      </c>
      <c r="AA33" s="117">
        <f>STOA!I33</f>
        <v>0.69</v>
      </c>
      <c r="AB33" s="117">
        <f>-STOA!O33</f>
        <v>-171.99</v>
      </c>
      <c r="AC33">
        <f t="shared" si="0"/>
        <v>13.058527976459082</v>
      </c>
      <c r="AD33">
        <f t="shared" si="1"/>
        <v>490.55266826251676</v>
      </c>
      <c r="AE33">
        <f>'IDT-1'!C33</f>
        <v>0</v>
      </c>
      <c r="AF33" s="26"/>
      <c r="AG33">
        <f t="shared" si="2"/>
        <v>490.55266826251676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787.10292017120537</v>
      </c>
      <c r="P34" s="77">
        <v>65.907460017727075</v>
      </c>
      <c r="Q34" s="77">
        <v>21.969999999999995</v>
      </c>
      <c r="R34" s="80">
        <v>6.0000000000000009</v>
      </c>
      <c r="S34" s="80">
        <v>0</v>
      </c>
      <c r="T34" s="78">
        <f>SUMPRODUCT(LTA!F34:AJ34,LTA!F$101:AJ$101,LTA!F$104:AJ$104)</f>
        <v>10.24</v>
      </c>
      <c r="U34" s="78">
        <f>SUMPRODUCT(LTA!F34:AJ34,LTA!F$102:AJ$102,LTA!F$104:AJ$104)</f>
        <v>103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-231</v>
      </c>
      <c r="AA34" s="117">
        <f>STOA!I34</f>
        <v>0.69</v>
      </c>
      <c r="AB34" s="117">
        <f>-STOA!O34</f>
        <v>-171.99</v>
      </c>
      <c r="AC34">
        <f t="shared" si="0"/>
        <v>12.865695607163817</v>
      </c>
      <c r="AD34">
        <f t="shared" si="1"/>
        <v>519.0546845817687</v>
      </c>
      <c r="AE34">
        <f>'IDT-1'!C34</f>
        <v>-34.292000000000002</v>
      </c>
      <c r="AF34" s="26"/>
      <c r="AG34">
        <f t="shared" si="2"/>
        <v>484.76268458176867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783.11502790843122</v>
      </c>
      <c r="P35" s="77">
        <v>65.907460017727075</v>
      </c>
      <c r="Q35" s="77">
        <v>21.97</v>
      </c>
      <c r="R35" s="80">
        <v>11.2</v>
      </c>
      <c r="S35" s="80">
        <v>0</v>
      </c>
      <c r="T35" s="78">
        <f>SUMPRODUCT(LTA!F35:AJ35,LTA!F$101:AJ$101,LTA!F$104:AJ$104)</f>
        <v>16.88</v>
      </c>
      <c r="U35" s="78">
        <f>SUMPRODUCT(LTA!F35:AJ35,LTA!F$102:AJ$102,LTA!F$104:AJ$104)</f>
        <v>103.00999999999999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-236</v>
      </c>
      <c r="AA35" s="117">
        <f>STOA!I35</f>
        <v>0.69</v>
      </c>
      <c r="AB35" s="117">
        <f>-STOA!O35</f>
        <v>-171.99</v>
      </c>
      <c r="AC35">
        <f t="shared" si="0"/>
        <v>12.446585141530663</v>
      </c>
      <c r="AD35">
        <f t="shared" si="1"/>
        <v>582.33590278462771</v>
      </c>
      <c r="AE35">
        <f>'IDT-1'!C35</f>
        <v>-5.9269999999999996</v>
      </c>
      <c r="AF35" s="26"/>
      <c r="AG35">
        <f t="shared" si="2"/>
        <v>576.40890278462768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788.05845956082737</v>
      </c>
      <c r="P36" s="77">
        <v>65.907460017727075</v>
      </c>
      <c r="Q36" s="77">
        <v>21.969999999999995</v>
      </c>
      <c r="R36" s="80">
        <v>11.2</v>
      </c>
      <c r="S36" s="80">
        <v>0</v>
      </c>
      <c r="T36" s="78">
        <f>SUMPRODUCT(LTA!F36:AJ36,LTA!F$101:AJ$101,LTA!F$104:AJ$104)</f>
        <v>25.16</v>
      </c>
      <c r="U36" s="78">
        <f>SUMPRODUCT(LTA!F36:AJ36,LTA!F$102:AJ$102,LTA!F$104:AJ$104)</f>
        <v>102.88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-201</v>
      </c>
      <c r="AA36" s="117">
        <f>STOA!I36</f>
        <v>0.69</v>
      </c>
      <c r="AB36" s="117">
        <f>-STOA!O36</f>
        <v>-171.99</v>
      </c>
      <c r="AC36">
        <f t="shared" si="0"/>
        <v>12.251072876794913</v>
      </c>
      <c r="AD36">
        <f t="shared" si="1"/>
        <v>630.62484670175968</v>
      </c>
      <c r="AE36">
        <f>'IDT-1'!C36</f>
        <v>-22.437999999999999</v>
      </c>
      <c r="AF36" s="26"/>
      <c r="AG36">
        <f t="shared" si="2"/>
        <v>608.18684670175969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782.27845508445205</v>
      </c>
      <c r="P37" s="77">
        <v>65.907460017727075</v>
      </c>
      <c r="Q37" s="77">
        <v>21.969999999999995</v>
      </c>
      <c r="R37" s="80">
        <v>11.2</v>
      </c>
      <c r="S37" s="80">
        <v>0</v>
      </c>
      <c r="T37" s="78">
        <f>SUMPRODUCT(LTA!F37:AJ37,LTA!F$101:AJ$101,LTA!F$104:AJ$104)</f>
        <v>34.330000000000005</v>
      </c>
      <c r="U37" s="78">
        <f>SUMPRODUCT(LTA!F37:AJ37,LTA!F$102:AJ$102,LTA!F$104:AJ$104)</f>
        <v>102.92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-190</v>
      </c>
      <c r="AA37" s="117">
        <f>STOA!I37</f>
        <v>0.69</v>
      </c>
      <c r="AB37" s="117">
        <f>-STOA!O37</f>
        <v>-171.99</v>
      </c>
      <c r="AC37">
        <f t="shared" si="0"/>
        <v>12.310141434658663</v>
      </c>
      <c r="AD37">
        <f t="shared" si="1"/>
        <v>659.37577366752055</v>
      </c>
      <c r="AE37">
        <f>'IDT-1'!C37</f>
        <v>-35.561999999999998</v>
      </c>
      <c r="AF37" s="26"/>
      <c r="AG37">
        <f t="shared" si="2"/>
        <v>623.81377366752054</v>
      </c>
      <c r="AI37" s="75">
        <f>PXIL!I37</f>
        <v>0</v>
      </c>
      <c r="AJ37" s="75">
        <f>PXIL!O37</f>
        <v>0</v>
      </c>
      <c r="AK37" s="75">
        <f>RTM_IEX!I37</f>
        <v>14.38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767.57452665645189</v>
      </c>
      <c r="P38" s="77">
        <v>65.907460017727075</v>
      </c>
      <c r="Q38" s="77">
        <v>21.969999999999995</v>
      </c>
      <c r="R38" s="80">
        <v>11.2</v>
      </c>
      <c r="S38" s="80">
        <v>0</v>
      </c>
      <c r="T38" s="78">
        <f>SUMPRODUCT(LTA!F38:AJ38,LTA!F$101:AJ$101,LTA!F$104:AJ$104)</f>
        <v>44.04</v>
      </c>
      <c r="U38" s="78">
        <f>SUMPRODUCT(LTA!F38:AJ38,LTA!F$102:AJ$102,LTA!F$104:AJ$104)</f>
        <v>102.88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-150</v>
      </c>
      <c r="AA38" s="117">
        <f>STOA!I38</f>
        <v>0.69</v>
      </c>
      <c r="AB38" s="117">
        <f>-STOA!O38</f>
        <v>-171.99</v>
      </c>
      <c r="AC38">
        <f t="shared" si="0"/>
        <v>11.978213763604446</v>
      </c>
      <c r="AD38">
        <f t="shared" si="1"/>
        <v>702.34377291057456</v>
      </c>
      <c r="AE38">
        <f>'IDT-1'!C38</f>
        <v>-59.271000000000001</v>
      </c>
      <c r="AF38" s="26"/>
      <c r="AG38">
        <f t="shared" si="2"/>
        <v>643.0727729105746</v>
      </c>
      <c r="AI38" s="75">
        <f>PXIL!I38</f>
        <v>0</v>
      </c>
      <c r="AJ38" s="75">
        <f>PXIL!O38</f>
        <v>0</v>
      </c>
      <c r="AK38" s="75">
        <f>RTM_IEX!I38</f>
        <v>22.05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748.77236410845205</v>
      </c>
      <c r="P39" s="77">
        <v>65.907460017727075</v>
      </c>
      <c r="Q39" s="77">
        <v>21.969999999999995</v>
      </c>
      <c r="R39" s="80">
        <v>11.2</v>
      </c>
      <c r="S39" s="80">
        <v>0</v>
      </c>
      <c r="T39" s="78">
        <f>SUMPRODUCT(LTA!F39:AJ39,LTA!F$101:AJ$101,LTA!F$104:AJ$104)</f>
        <v>52.86</v>
      </c>
      <c r="U39" s="78">
        <f>SUMPRODUCT(LTA!F39:AJ39,LTA!F$102:AJ$102,LTA!F$104:AJ$104)</f>
        <v>102.78999999999999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-71</v>
      </c>
      <c r="AA39" s="117">
        <f>STOA!I39</f>
        <v>0.69</v>
      </c>
      <c r="AB39" s="117">
        <f>-STOA!O39</f>
        <v>-171.99</v>
      </c>
      <c r="AC39">
        <f t="shared" si="0"/>
        <v>11.120710658928621</v>
      </c>
      <c r="AD39">
        <f t="shared" si="1"/>
        <v>764.45911346725063</v>
      </c>
      <c r="AE39">
        <f>'IDT-1'!C39</f>
        <v>-81.286000000000001</v>
      </c>
      <c r="AF39" s="26"/>
      <c r="AG39">
        <f t="shared" si="2"/>
        <v>683.17311346725069</v>
      </c>
      <c r="AI39" s="75">
        <f>PXIL!I39</f>
        <v>0</v>
      </c>
      <c r="AJ39" s="75">
        <f>PXIL!O39</f>
        <v>0</v>
      </c>
      <c r="AK39" s="75">
        <f>RTM_IEX!I39</f>
        <v>14.38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736.93375049845201</v>
      </c>
      <c r="P40" s="77">
        <v>65.907460017727075</v>
      </c>
      <c r="Q40" s="77">
        <v>21.969999999999995</v>
      </c>
      <c r="R40" s="80">
        <v>11.2</v>
      </c>
      <c r="S40" s="80">
        <v>0</v>
      </c>
      <c r="T40" s="78">
        <f>SUMPRODUCT(LTA!F40:AJ40,LTA!F$101:AJ$101,LTA!F$104:AJ$104)</f>
        <v>62.089999999999996</v>
      </c>
      <c r="U40" s="78">
        <f>SUMPRODUCT(LTA!F40:AJ40,LTA!F$102:AJ$102,LTA!F$104:AJ$104)</f>
        <v>102.78999999999999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-30</v>
      </c>
      <c r="AA40" s="117">
        <f>STOA!I40</f>
        <v>0.69</v>
      </c>
      <c r="AB40" s="117">
        <f>-STOA!O40</f>
        <v>-171.99</v>
      </c>
      <c r="AC40">
        <f t="shared" si="0"/>
        <v>10.784770181194517</v>
      </c>
      <c r="AD40">
        <f t="shared" si="1"/>
        <v>768.8064403349847</v>
      </c>
      <c r="AE40">
        <f>'IDT-1'!C40</f>
        <v>-113.461</v>
      </c>
      <c r="AF40" s="26"/>
      <c r="AG40">
        <f t="shared" si="2"/>
        <v>655.34544033498469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732.10326155645203</v>
      </c>
      <c r="P41" s="77">
        <v>65.907460017727075</v>
      </c>
      <c r="Q41" s="77">
        <v>21.969999999999995</v>
      </c>
      <c r="R41" s="80">
        <v>11.2</v>
      </c>
      <c r="S41" s="80">
        <v>0</v>
      </c>
      <c r="T41" s="78">
        <f>SUMPRODUCT(LTA!F41:AJ41,LTA!F$101:AJ$101,LTA!F$104:AJ$104)</f>
        <v>71.5</v>
      </c>
      <c r="U41" s="78">
        <f>SUMPRODUCT(LTA!F41:AJ41,LTA!F$102:AJ$102,LTA!F$104:AJ$104)</f>
        <v>102.78999999999999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-171.99</v>
      </c>
      <c r="AC41">
        <f t="shared" si="0"/>
        <v>10.718532348238572</v>
      </c>
      <c r="AD41">
        <f t="shared" si="1"/>
        <v>785.45218922594063</v>
      </c>
      <c r="AE41">
        <f>'IDT-1'!C41</f>
        <v>-125</v>
      </c>
      <c r="AF41" s="26"/>
      <c r="AG41">
        <f t="shared" si="2"/>
        <v>660.45218922594063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-38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728.73574403445195</v>
      </c>
      <c r="P42" s="77">
        <v>65.907460017727075</v>
      </c>
      <c r="Q42" s="77">
        <v>21.969999999999995</v>
      </c>
      <c r="R42" s="80">
        <v>11.2</v>
      </c>
      <c r="S42" s="80">
        <v>0</v>
      </c>
      <c r="T42" s="78">
        <f>SUMPRODUCT(LTA!F42:AJ42,LTA!F$101:AJ$101,LTA!F$104:AJ$104)</f>
        <v>78.75</v>
      </c>
      <c r="U42" s="78">
        <f>SUMPRODUCT(LTA!F42:AJ42,LTA!F$102:AJ$102,LTA!F$104:AJ$104)</f>
        <v>102.78999999999999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-171.99</v>
      </c>
      <c r="AC42">
        <f t="shared" si="0"/>
        <v>10.541873348201552</v>
      </c>
      <c r="AD42">
        <f t="shared" si="1"/>
        <v>841.89133070397759</v>
      </c>
      <c r="AE42">
        <f>'IDT-1'!C42</f>
        <v>-100</v>
      </c>
      <c r="AF42" s="26"/>
      <c r="AG42">
        <f t="shared" si="2"/>
        <v>741.89133070397759</v>
      </c>
      <c r="AI42" s="75">
        <f>PXIL!I42</f>
        <v>0</v>
      </c>
      <c r="AJ42" s="75">
        <f>PXIL!O42</f>
        <v>0</v>
      </c>
      <c r="AK42" s="75">
        <f>RTM_IEX!I42</f>
        <v>14.38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726.41158220965838</v>
      </c>
      <c r="P43" s="77">
        <v>65.907460017727075</v>
      </c>
      <c r="Q43" s="77">
        <v>21.969999999999995</v>
      </c>
      <c r="R43" s="80">
        <v>11.2</v>
      </c>
      <c r="S43" s="80">
        <v>0</v>
      </c>
      <c r="T43" s="78">
        <f>SUMPRODUCT(LTA!F43:AJ43,LTA!F$101:AJ$101,LTA!F$104:AJ$104)</f>
        <v>88.06</v>
      </c>
      <c r="U43" s="78">
        <f>SUMPRODUCT(LTA!F43:AJ43,LTA!F$102:AJ$102,LTA!F$104:AJ$104)</f>
        <v>102.78999999999999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0.66999999999999993</v>
      </c>
      <c r="AB43" s="117">
        <f>-STOA!O43</f>
        <v>-171.99</v>
      </c>
      <c r="AC43">
        <f t="shared" si="0"/>
        <v>10.742972549809227</v>
      </c>
      <c r="AD43">
        <f t="shared" si="1"/>
        <v>804.27606967757629</v>
      </c>
      <c r="AE43">
        <f>'IDT-1'!C43</f>
        <v>-70</v>
      </c>
      <c r="AF43" s="26"/>
      <c r="AG43">
        <f t="shared" si="2"/>
        <v>734.27606967757629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726.41158220965838</v>
      </c>
      <c r="P44" s="77">
        <v>65.907460017727075</v>
      </c>
      <c r="Q44" s="77">
        <v>21.969999999999995</v>
      </c>
      <c r="R44" s="80">
        <v>11.2</v>
      </c>
      <c r="S44" s="80">
        <v>0</v>
      </c>
      <c r="T44" s="78">
        <f>SUMPRODUCT(LTA!F44:AJ44,LTA!F$101:AJ$101,LTA!F$104:AJ$104)</f>
        <v>95.72</v>
      </c>
      <c r="U44" s="78">
        <f>SUMPRODUCT(LTA!F44:AJ44,LTA!F$102:AJ$102,LTA!F$104:AJ$104)</f>
        <v>102.78999999999999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-171.99</v>
      </c>
      <c r="AC44">
        <f t="shared" si="0"/>
        <v>10.899161825031179</v>
      </c>
      <c r="AD44">
        <f t="shared" si="1"/>
        <v>801.77988040235425</v>
      </c>
      <c r="AE44">
        <f>'IDT-1'!C44</f>
        <v>-55</v>
      </c>
      <c r="AF44" s="26"/>
      <c r="AG44">
        <f t="shared" si="2"/>
        <v>746.77988040235425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723.73935697295838</v>
      </c>
      <c r="P45" s="77">
        <v>65.907460017727075</v>
      </c>
      <c r="Q45" s="77">
        <v>21.969999999999995</v>
      </c>
      <c r="R45" s="80">
        <v>11.2</v>
      </c>
      <c r="S45" s="80">
        <v>0</v>
      </c>
      <c r="T45" s="78">
        <f>SUMPRODUCT(LTA!F45:AJ45,LTA!F$101:AJ$101,LTA!F$104:AJ$104)</f>
        <v>101.85</v>
      </c>
      <c r="U45" s="78">
        <f>SUMPRODUCT(LTA!F45:AJ45,LTA!F$102:AJ$102,LTA!F$104:AJ$104)</f>
        <v>102.78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-171.99</v>
      </c>
      <c r="AC45">
        <f t="shared" si="0"/>
        <v>10.929502242948221</v>
      </c>
      <c r="AD45">
        <f t="shared" si="1"/>
        <v>805.19731474773744</v>
      </c>
      <c r="AE45">
        <f>'IDT-1'!C45</f>
        <v>-45</v>
      </c>
      <c r="AF45" s="26"/>
      <c r="AG45">
        <f t="shared" si="2"/>
        <v>760.19731474773744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731.2153132676583</v>
      </c>
      <c r="P46" s="77">
        <v>65.907460017727075</v>
      </c>
      <c r="Q46" s="77">
        <v>21.969999999999995</v>
      </c>
      <c r="R46" s="80">
        <v>11.2</v>
      </c>
      <c r="S46" s="80">
        <v>0</v>
      </c>
      <c r="T46" s="78">
        <f>SUMPRODUCT(LTA!F46:AJ46,LTA!F$101:AJ$101,LTA!F$104:AJ$104)</f>
        <v>110.13000000000001</v>
      </c>
      <c r="U46" s="78">
        <f>SUMPRODUCT(LTA!F46:AJ46,LTA!F$102:AJ$102,LTA!F$104:AJ$104)</f>
        <v>102.78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-171.99</v>
      </c>
      <c r="AC46">
        <f t="shared" si="0"/>
        <v>11.467670396840369</v>
      </c>
      <c r="AD46">
        <f t="shared" si="1"/>
        <v>775.41510288854522</v>
      </c>
      <c r="AE46">
        <f>'IDT-1'!C46</f>
        <v>-45</v>
      </c>
      <c r="AF46" s="26"/>
      <c r="AG46">
        <f t="shared" si="2"/>
        <v>730.41510288854522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731.06857675645551</v>
      </c>
      <c r="P47" s="77">
        <v>66.75</v>
      </c>
      <c r="Q47" s="77">
        <v>22.25</v>
      </c>
      <c r="R47" s="80">
        <v>11.2</v>
      </c>
      <c r="S47" s="80">
        <v>0</v>
      </c>
      <c r="T47" s="78">
        <f>SUMPRODUCT(LTA!F47:AJ47,LTA!F$101:AJ$101,LTA!F$104:AJ$104)</f>
        <v>114.56</v>
      </c>
      <c r="U47" s="78">
        <f>SUMPRODUCT(LTA!F47:AJ47,LTA!F$102:AJ$102,LTA!F$104:AJ$104)</f>
        <v>102.78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-172.26</v>
      </c>
      <c r="AC47">
        <f t="shared" si="0"/>
        <v>11.20690409853994</v>
      </c>
      <c r="AD47">
        <f t="shared" si="1"/>
        <v>815.81167265791566</v>
      </c>
      <c r="AE47">
        <f>'IDT-1'!C47</f>
        <v>-45</v>
      </c>
      <c r="AF47" s="26"/>
      <c r="AG47">
        <f t="shared" si="2"/>
        <v>770.81167265791566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722.46406793045549</v>
      </c>
      <c r="P48" s="77">
        <v>66.75</v>
      </c>
      <c r="Q48" s="77">
        <v>22.25</v>
      </c>
      <c r="R48" s="80">
        <v>11.2</v>
      </c>
      <c r="S48" s="80">
        <v>0</v>
      </c>
      <c r="T48" s="78">
        <f>SUMPRODUCT(LTA!F48:AJ48,LTA!F$101:AJ$101,LTA!F$104:AJ$104)</f>
        <v>117.73</v>
      </c>
      <c r="U48" s="78">
        <f>SUMPRODUCT(LTA!F48:AJ48,LTA!F$102:AJ$102,LTA!F$104:AJ$104)</f>
        <v>102.78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0.66999999999999993</v>
      </c>
      <c r="AB48" s="117">
        <f>-STOA!O48</f>
        <v>-172.26</v>
      </c>
      <c r="AC48">
        <f t="shared" si="0"/>
        <v>11.114689783260166</v>
      </c>
      <c r="AD48">
        <f t="shared" si="1"/>
        <v>815.46937814719547</v>
      </c>
      <c r="AE48">
        <f>'IDT-1'!C48</f>
        <v>-50</v>
      </c>
      <c r="AF48" s="26"/>
      <c r="AG48">
        <f t="shared" si="2"/>
        <v>765.46937814719547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715.60638013975552</v>
      </c>
      <c r="P49" s="77">
        <v>66.75</v>
      </c>
      <c r="Q49" s="77">
        <v>22.25</v>
      </c>
      <c r="R49" s="80">
        <v>11.2</v>
      </c>
      <c r="S49" s="80">
        <v>0</v>
      </c>
      <c r="T49" s="78">
        <f>SUMPRODUCT(LTA!F49:AJ49,LTA!F$101:AJ$101,LTA!F$104:AJ$104)</f>
        <v>121.03</v>
      </c>
      <c r="U49" s="78">
        <f>SUMPRODUCT(LTA!F49:AJ49,LTA!F$102:AJ$102,LTA!F$104:AJ$104)</f>
        <v>102.78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0.66999999999999993</v>
      </c>
      <c r="AB49" s="117">
        <f>-STOA!O49</f>
        <v>-172.26</v>
      </c>
      <c r="AC49">
        <f t="shared" si="0"/>
        <v>10.950210217869078</v>
      </c>
      <c r="AD49">
        <f t="shared" si="1"/>
        <v>827.07616992188662</v>
      </c>
      <c r="AE49">
        <f>'IDT-1'!C49</f>
        <v>-60</v>
      </c>
      <c r="AF49" s="26"/>
      <c r="AG49">
        <f t="shared" si="2"/>
        <v>767.07616992188662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715.60638013975552</v>
      </c>
      <c r="P50" s="77">
        <v>66.75</v>
      </c>
      <c r="Q50" s="77">
        <v>22.25</v>
      </c>
      <c r="R50" s="80">
        <v>11.2</v>
      </c>
      <c r="S50" s="80">
        <v>0</v>
      </c>
      <c r="T50" s="78">
        <f>SUMPRODUCT(LTA!F50:AJ50,LTA!F$101:AJ$101,LTA!F$104:AJ$104)</f>
        <v>123.41999999999999</v>
      </c>
      <c r="U50" s="78">
        <f>SUMPRODUCT(LTA!F50:AJ50,LTA!F$102:AJ$102,LTA!F$104:AJ$104)</f>
        <v>102.77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0.66999999999999993</v>
      </c>
      <c r="AB50" s="117">
        <f>-STOA!O50</f>
        <v>-172.26</v>
      </c>
      <c r="AC50">
        <f t="shared" si="0"/>
        <v>10.971154217869074</v>
      </c>
      <c r="AD50">
        <f t="shared" si="1"/>
        <v>829.43522592188651</v>
      </c>
      <c r="AE50">
        <f>'IDT-1'!C50</f>
        <v>-65</v>
      </c>
      <c r="AF50" s="26"/>
      <c r="AG50">
        <f t="shared" si="2"/>
        <v>764.43522592188651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707.79856322978389</v>
      </c>
      <c r="P51" s="77">
        <v>65.907460017727075</v>
      </c>
      <c r="Q51" s="77">
        <v>21.969999999999995</v>
      </c>
      <c r="R51" s="80">
        <v>11.2</v>
      </c>
      <c r="S51" s="80">
        <v>0</v>
      </c>
      <c r="T51" s="78">
        <f>SUMPRODUCT(LTA!F51:AJ51,LTA!F$101:AJ$101,LTA!F$104:AJ$104)</f>
        <v>124.77</v>
      </c>
      <c r="U51" s="78">
        <f>SUMPRODUCT(LTA!F51:AJ51,LTA!F$102:AJ$102,LTA!F$104:AJ$104)</f>
        <v>102.78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0.66999999999999993</v>
      </c>
      <c r="AB51" s="117">
        <f>-STOA!O51</f>
        <v>-190.48</v>
      </c>
      <c r="AC51">
        <f t="shared" si="0"/>
        <v>10.799950735005863</v>
      </c>
      <c r="AD51">
        <f t="shared" si="1"/>
        <v>833.81607251250523</v>
      </c>
      <c r="AE51">
        <f>'IDT-1'!C51</f>
        <v>-70</v>
      </c>
      <c r="AF51" s="26"/>
      <c r="AG51">
        <f t="shared" si="2"/>
        <v>763.81607251250523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708.81447833828395</v>
      </c>
      <c r="P52" s="77">
        <v>65.907460017727075</v>
      </c>
      <c r="Q52" s="77">
        <v>21.969999999999995</v>
      </c>
      <c r="R52" s="80">
        <v>11.2</v>
      </c>
      <c r="S52" s="80">
        <v>0</v>
      </c>
      <c r="T52" s="78">
        <f>SUMPRODUCT(LTA!F52:AJ52,LTA!F$101:AJ$101,LTA!F$104:AJ$104)</f>
        <v>124.76</v>
      </c>
      <c r="U52" s="78">
        <f>SUMPRODUCT(LTA!F52:AJ52,LTA!F$102:AJ$102,LTA!F$104:AJ$104)</f>
        <v>102.92999999999999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0.66999999999999993</v>
      </c>
      <c r="AB52" s="117">
        <f>-STOA!O52</f>
        <v>-193.48</v>
      </c>
      <c r="AC52">
        <f t="shared" si="0"/>
        <v>10.83675717052725</v>
      </c>
      <c r="AD52">
        <f t="shared" si="1"/>
        <v>831.93518118548388</v>
      </c>
      <c r="AE52">
        <f>'IDT-1'!C52</f>
        <v>-66</v>
      </c>
      <c r="AF52" s="26"/>
      <c r="AG52">
        <f t="shared" si="2"/>
        <v>765.93518118548388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700.12252009259851</v>
      </c>
      <c r="P53" s="77">
        <v>65.907460017727075</v>
      </c>
      <c r="Q53" s="77">
        <v>21.969999999999995</v>
      </c>
      <c r="R53" s="80">
        <v>11.2</v>
      </c>
      <c r="S53" s="80">
        <v>0</v>
      </c>
      <c r="T53" s="78">
        <f>SUMPRODUCT(LTA!F53:AJ53,LTA!F$101:AJ$101,LTA!F$104:AJ$104)</f>
        <v>126.20000000000002</v>
      </c>
      <c r="U53" s="78">
        <f>SUMPRODUCT(LTA!F53:AJ53,LTA!F$102:AJ$102,LTA!F$104:AJ$104)</f>
        <v>102.92999999999999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0.66999999999999993</v>
      </c>
      <c r="AB53" s="117">
        <f>-STOA!O53</f>
        <v>-191.48</v>
      </c>
      <c r="AC53">
        <f t="shared" si="0"/>
        <v>10.755183682920828</v>
      </c>
      <c r="AD53">
        <f t="shared" si="1"/>
        <v>826.76479642740503</v>
      </c>
      <c r="AE53">
        <f>'IDT-1'!C53</f>
        <v>-49</v>
      </c>
      <c r="AF53" s="26"/>
      <c r="AG53">
        <f t="shared" si="2"/>
        <v>777.76479642740503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700.90252285059853</v>
      </c>
      <c r="P54" s="77">
        <v>65.907460017727075</v>
      </c>
      <c r="Q54" s="77">
        <v>21.969999999999995</v>
      </c>
      <c r="R54" s="80">
        <v>11.2</v>
      </c>
      <c r="S54" s="80">
        <v>0</v>
      </c>
      <c r="T54" s="78">
        <f>SUMPRODUCT(LTA!F54:AJ54,LTA!F$101:AJ$101,LTA!F$104:AJ$104)</f>
        <v>127.04</v>
      </c>
      <c r="U54" s="78">
        <f>SUMPRODUCT(LTA!F54:AJ54,LTA!F$102:AJ$102,LTA!F$104:AJ$104)</f>
        <v>102.92999999999999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-191.48</v>
      </c>
      <c r="AC54">
        <f t="shared" si="0"/>
        <v>10.769439707191227</v>
      </c>
      <c r="AD54">
        <f t="shared" si="1"/>
        <v>828.37054316113438</v>
      </c>
      <c r="AE54">
        <f>'IDT-1'!C54</f>
        <v>-64</v>
      </c>
      <c r="AF54" s="26"/>
      <c r="AG54">
        <f t="shared" si="2"/>
        <v>764.37054316113438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699.50991317402907</v>
      </c>
      <c r="P55" s="77">
        <v>65.907460017727075</v>
      </c>
      <c r="Q55" s="77">
        <v>21.969999999999995</v>
      </c>
      <c r="R55" s="80">
        <v>11.2</v>
      </c>
      <c r="S55" s="80">
        <v>0</v>
      </c>
      <c r="T55" s="78">
        <f>SUMPRODUCT(LTA!F55:AJ55,LTA!F$101:AJ$101,LTA!F$104:AJ$104)</f>
        <v>128.08000000000001</v>
      </c>
      <c r="U55" s="78">
        <f>SUMPRODUCT(LTA!F55:AJ55,LTA!F$102:AJ$102,LTA!F$104:AJ$104)</f>
        <v>102.92999999999999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-194.48</v>
      </c>
      <c r="AC55">
        <f t="shared" si="0"/>
        <v>11.148096225491816</v>
      </c>
      <c r="AD55">
        <f t="shared" si="1"/>
        <v>784.63927696626456</v>
      </c>
      <c r="AE55">
        <f>'IDT-1'!C55</f>
        <v>-74</v>
      </c>
      <c r="AF55" s="26"/>
      <c r="AG55">
        <f t="shared" si="2"/>
        <v>710.63927696626456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692.00384348872899</v>
      </c>
      <c r="P56" s="77">
        <v>65.907460017727075</v>
      </c>
      <c r="Q56" s="77">
        <v>21.969999999999995</v>
      </c>
      <c r="R56" s="80">
        <v>11.2</v>
      </c>
      <c r="S56" s="80">
        <v>0</v>
      </c>
      <c r="T56" s="78">
        <f>SUMPRODUCT(LTA!F56:AJ56,LTA!F$101:AJ$101,LTA!F$104:AJ$104)</f>
        <v>126.77000000000001</v>
      </c>
      <c r="U56" s="78">
        <f>SUMPRODUCT(LTA!F56:AJ56,LTA!F$102:AJ$102,LTA!F$104:AJ$104)</f>
        <v>102.92999999999999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-191.48</v>
      </c>
      <c r="AC56">
        <f t="shared" si="0"/>
        <v>11.088271067305563</v>
      </c>
      <c r="AD56">
        <f t="shared" si="1"/>
        <v>773.8830324391505</v>
      </c>
      <c r="AE56">
        <f>'IDT-1'!C56</f>
        <v>-47</v>
      </c>
      <c r="AF56" s="26"/>
      <c r="AG56">
        <f t="shared" si="2"/>
        <v>726.8830324391505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689.83581003022903</v>
      </c>
      <c r="P57" s="77">
        <v>65.907460017727075</v>
      </c>
      <c r="Q57" s="77">
        <v>21.969999999999995</v>
      </c>
      <c r="R57" s="80">
        <v>11.2</v>
      </c>
      <c r="S57" s="80">
        <v>0</v>
      </c>
      <c r="T57" s="78">
        <f>SUMPRODUCT(LTA!F57:AJ57,LTA!F$101:AJ$101,LTA!F$104:AJ$104)</f>
        <v>127.24</v>
      </c>
      <c r="U57" s="78">
        <f>SUMPRODUCT(LTA!F57:AJ57,LTA!F$102:AJ$102,LTA!F$104:AJ$104)</f>
        <v>102.92999999999999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-192.48</v>
      </c>
      <c r="AC57">
        <f t="shared" si="0"/>
        <v>11.126597138003934</v>
      </c>
      <c r="AD57">
        <f t="shared" si="1"/>
        <v>766.14667290995214</v>
      </c>
      <c r="AE57">
        <f>'IDT-1'!C57</f>
        <v>-51.65</v>
      </c>
      <c r="AF57" s="26"/>
      <c r="AG57">
        <f t="shared" si="2"/>
        <v>714.49667290995217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-50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668.66169463596714</v>
      </c>
      <c r="P58" s="77">
        <v>65.907460017727075</v>
      </c>
      <c r="Q58" s="77">
        <v>21.97</v>
      </c>
      <c r="R58" s="80">
        <v>11.2</v>
      </c>
      <c r="S58" s="80">
        <v>0</v>
      </c>
      <c r="T58" s="78">
        <f>SUMPRODUCT(LTA!F58:AJ58,LTA!F$101:AJ$101,LTA!F$104:AJ$104)</f>
        <v>126.78</v>
      </c>
      <c r="U58" s="78">
        <f>SUMPRODUCT(LTA!F58:AJ58,LTA!F$102:AJ$102,LTA!F$104:AJ$104)</f>
        <v>102.92999999999999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-193.48</v>
      </c>
      <c r="AC58">
        <f t="shared" si="0"/>
        <v>10.945095050056626</v>
      </c>
      <c r="AD58">
        <f t="shared" si="1"/>
        <v>743.69405960363758</v>
      </c>
      <c r="AE58">
        <f>'IDT-1'!C58</f>
        <v>-36.832999999999998</v>
      </c>
      <c r="AF58" s="26"/>
      <c r="AG58">
        <f t="shared" si="2"/>
        <v>706.86105960363761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666.9095189152672</v>
      </c>
      <c r="P59" s="77">
        <v>65.907460017727075</v>
      </c>
      <c r="Q59" s="77">
        <v>21.97</v>
      </c>
      <c r="R59" s="80">
        <v>11.2</v>
      </c>
      <c r="S59" s="80">
        <v>0</v>
      </c>
      <c r="T59" s="78">
        <f>SUMPRODUCT(LTA!F59:AJ59,LTA!F$101:AJ$101,LTA!F$104:AJ$104)</f>
        <v>124.02000000000001</v>
      </c>
      <c r="U59" s="78">
        <f>SUMPRODUCT(LTA!F59:AJ59,LTA!F$102:AJ$102,LTA!F$104:AJ$104)</f>
        <v>102.94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-16</v>
      </c>
      <c r="AA59" s="117">
        <f>STOA!I59</f>
        <v>0.66999999999999993</v>
      </c>
      <c r="AB59" s="117">
        <f>-STOA!O59</f>
        <v>-193.48</v>
      </c>
      <c r="AC59">
        <f t="shared" si="0"/>
        <v>10.603619567959827</v>
      </c>
      <c r="AD59">
        <f t="shared" si="1"/>
        <v>773.53335936503447</v>
      </c>
      <c r="AE59">
        <f>'IDT-1'!C59</f>
        <v>-30.059000000000001</v>
      </c>
      <c r="AF59" s="26"/>
      <c r="AG59">
        <f t="shared" si="2"/>
        <v>743.4743593650345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665.70901159456707</v>
      </c>
      <c r="P60" s="77">
        <v>65.907460017727075</v>
      </c>
      <c r="Q60" s="77">
        <v>9.59</v>
      </c>
      <c r="R60" s="80">
        <v>11.2</v>
      </c>
      <c r="S60" s="80">
        <v>0</v>
      </c>
      <c r="T60" s="78">
        <f>SUMPRODUCT(LTA!F60:AJ60,LTA!F$101:AJ$101,LTA!F$104:AJ$104)</f>
        <v>122.02</v>
      </c>
      <c r="U60" s="78">
        <f>SUMPRODUCT(LTA!F60:AJ60,LTA!F$102:AJ$102,LTA!F$104:AJ$104)</f>
        <v>102.96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-46</v>
      </c>
      <c r="AA60" s="117">
        <f>STOA!I60</f>
        <v>0.66999999999999993</v>
      </c>
      <c r="AB60" s="117">
        <f>-STOA!O60</f>
        <v>-195.48</v>
      </c>
      <c r="AC60">
        <f t="shared" si="0"/>
        <v>10.750787184247915</v>
      </c>
      <c r="AD60">
        <f t="shared" si="1"/>
        <v>725.82568442804632</v>
      </c>
      <c r="AE60">
        <f>'IDT-1'!C60</f>
        <v>-24.978000000000002</v>
      </c>
      <c r="AF60" s="26"/>
      <c r="AG60">
        <f t="shared" si="2"/>
        <v>700.84768442804636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674.96597167854645</v>
      </c>
      <c r="P61" s="77">
        <v>65.907460017727075</v>
      </c>
      <c r="Q61" s="77">
        <v>9.59</v>
      </c>
      <c r="R61" s="80">
        <v>11.2</v>
      </c>
      <c r="S61" s="80">
        <v>0</v>
      </c>
      <c r="T61" s="78">
        <f>SUMPRODUCT(LTA!F61:AJ61,LTA!F$101:AJ$101,LTA!F$104:AJ$104)</f>
        <v>116.39999999999999</v>
      </c>
      <c r="U61" s="78">
        <f>SUMPRODUCT(LTA!F61:AJ61,LTA!F$102:AJ$102,LTA!F$104:AJ$104)</f>
        <v>103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-66</v>
      </c>
      <c r="AA61" s="117">
        <f>STOA!I61</f>
        <v>0.66999999999999993</v>
      </c>
      <c r="AB61" s="117">
        <f>-STOA!O61</f>
        <v>-198.48</v>
      </c>
      <c r="AC61">
        <f t="shared" si="0"/>
        <v>11.253685191663287</v>
      </c>
      <c r="AD61">
        <f t="shared" si="1"/>
        <v>675.99974650461024</v>
      </c>
      <c r="AE61">
        <f>'IDT-1'!C61</f>
        <v>-24.978000000000002</v>
      </c>
      <c r="AF61" s="26"/>
      <c r="AG61">
        <f t="shared" si="2"/>
        <v>651.02174650461029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674.96597167854645</v>
      </c>
      <c r="P62" s="77">
        <v>57.859999999999992</v>
      </c>
      <c r="Q62" s="77">
        <v>9.59</v>
      </c>
      <c r="R62" s="80">
        <v>11.2</v>
      </c>
      <c r="S62" s="80">
        <v>0</v>
      </c>
      <c r="T62" s="78">
        <f>SUMPRODUCT(LTA!F62:AJ62,LTA!F$101:AJ$101,LTA!F$104:AJ$104)</f>
        <v>112.42</v>
      </c>
      <c r="U62" s="78">
        <f>SUMPRODUCT(LTA!F62:AJ62,LTA!F$102:AJ$102,LTA!F$104:AJ$104)</f>
        <v>89.5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-86</v>
      </c>
      <c r="AA62" s="117">
        <f>STOA!I62</f>
        <v>0.66999999999999993</v>
      </c>
      <c r="AB62" s="117">
        <f>-STOA!O62</f>
        <v>-196.48</v>
      </c>
      <c r="AC62">
        <f t="shared" si="0"/>
        <v>11.011287288462897</v>
      </c>
      <c r="AD62">
        <f t="shared" si="1"/>
        <v>652.71468439008356</v>
      </c>
      <c r="AE62">
        <f>'IDT-1'!C62</f>
        <v>-21.591999999999999</v>
      </c>
      <c r="AF62" s="26"/>
      <c r="AG62">
        <f t="shared" si="2"/>
        <v>631.12268439008358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674.96597167854645</v>
      </c>
      <c r="P63" s="77">
        <v>60.579999999999991</v>
      </c>
      <c r="Q63" s="77">
        <v>9.59</v>
      </c>
      <c r="R63" s="80">
        <v>11.2</v>
      </c>
      <c r="S63" s="80">
        <v>0</v>
      </c>
      <c r="T63" s="78">
        <f>SUMPRODUCT(LTA!F63:AJ63,LTA!F$101:AJ$101,LTA!F$104:AJ$104)</f>
        <v>106.57999999999998</v>
      </c>
      <c r="U63" s="78">
        <f>SUMPRODUCT(LTA!F63:AJ63,LTA!F$102:AJ$102,LTA!F$104:AJ$104)</f>
        <v>89.75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-101</v>
      </c>
      <c r="AA63" s="117">
        <f>STOA!I63</f>
        <v>0.66999999999999993</v>
      </c>
      <c r="AB63" s="117">
        <f>-STOA!O63</f>
        <v>-197.48</v>
      </c>
      <c r="AC63">
        <f t="shared" si="0"/>
        <v>11.039300053596071</v>
      </c>
      <c r="AD63">
        <f t="shared" si="1"/>
        <v>643.81667162495046</v>
      </c>
      <c r="AE63">
        <f>'IDT-1'!C63</f>
        <v>-24.555</v>
      </c>
      <c r="AF63" s="26"/>
      <c r="AG63">
        <f t="shared" si="2"/>
        <v>619.26167162495051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674.96597167854645</v>
      </c>
      <c r="P64" s="77">
        <v>55.429999999999993</v>
      </c>
      <c r="Q64" s="77">
        <v>9.59</v>
      </c>
      <c r="R64" s="80">
        <v>11.2</v>
      </c>
      <c r="S64" s="80">
        <v>0</v>
      </c>
      <c r="T64" s="78">
        <f>SUMPRODUCT(LTA!F64:AJ64,LTA!F$101:AJ$101,LTA!F$104:AJ$104)</f>
        <v>99.87</v>
      </c>
      <c r="U64" s="78">
        <f>SUMPRODUCT(LTA!F64:AJ64,LTA!F$102:AJ$102,LTA!F$104:AJ$104)</f>
        <v>90.06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-91</v>
      </c>
      <c r="AA64" s="117">
        <f>STOA!I64</f>
        <v>0.66999999999999993</v>
      </c>
      <c r="AB64" s="117">
        <f>-STOA!O64</f>
        <v>-202.48</v>
      </c>
      <c r="AC64">
        <f t="shared" si="0"/>
        <v>10.89326941598509</v>
      </c>
      <c r="AD64">
        <f t="shared" si="1"/>
        <v>637.41270226256131</v>
      </c>
      <c r="AE64">
        <f>'IDT-1'!C64</f>
        <v>-33.021999999999998</v>
      </c>
      <c r="AF64" s="26"/>
      <c r="AG64">
        <f t="shared" si="2"/>
        <v>604.39070226256126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664.56846917498365</v>
      </c>
      <c r="P65" s="77">
        <v>65.907460017727075</v>
      </c>
      <c r="Q65" s="77">
        <v>9.59</v>
      </c>
      <c r="R65" s="80">
        <v>11.2</v>
      </c>
      <c r="S65" s="80">
        <v>0</v>
      </c>
      <c r="T65" s="78">
        <f>SUMPRODUCT(LTA!F65:AJ65,LTA!F$101:AJ$101,LTA!F$104:AJ$104)</f>
        <v>93.32</v>
      </c>
      <c r="U65" s="78">
        <f>SUMPRODUCT(LTA!F65:AJ65,LTA!F$102:AJ$102,LTA!F$104:AJ$104)</f>
        <v>90.09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-76</v>
      </c>
      <c r="AA65" s="117">
        <f>STOA!I65</f>
        <v>0.66999999999999993</v>
      </c>
      <c r="AB65" s="117">
        <f>-STOA!O65</f>
        <v>-205.48</v>
      </c>
      <c r="AC65">
        <f t="shared" si="0"/>
        <v>10.996403337509255</v>
      </c>
      <c r="AD65">
        <f t="shared" si="1"/>
        <v>612.86952585520157</v>
      </c>
      <c r="AE65">
        <f>'IDT-1'!C65</f>
        <v>-44.875999999999998</v>
      </c>
      <c r="AF65" s="26"/>
      <c r="AG65">
        <f t="shared" si="2"/>
        <v>567.9935258552016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664.56846917498365</v>
      </c>
      <c r="P66" s="77">
        <v>65.907460017727075</v>
      </c>
      <c r="Q66" s="77">
        <v>9.59</v>
      </c>
      <c r="R66" s="80">
        <v>11.2</v>
      </c>
      <c r="S66" s="80">
        <v>0</v>
      </c>
      <c r="T66" s="78">
        <f>SUMPRODUCT(LTA!F66:AJ66,LTA!F$101:AJ$101,LTA!F$104:AJ$104)</f>
        <v>85.67</v>
      </c>
      <c r="U66" s="78">
        <f>SUMPRODUCT(LTA!F66:AJ66,LTA!F$102:AJ$102,LTA!F$104:AJ$104)</f>
        <v>90.12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-61</v>
      </c>
      <c r="AA66" s="117">
        <f>STOA!I66</f>
        <v>0.66999999999999993</v>
      </c>
      <c r="AB66" s="117">
        <f>-STOA!O66</f>
        <v>-207.48</v>
      </c>
      <c r="AC66">
        <f t="shared" si="0"/>
        <v>10.547587854054854</v>
      </c>
      <c r="AD66">
        <f t="shared" si="1"/>
        <v>648.69834133865584</v>
      </c>
      <c r="AE66">
        <f>'IDT-1'!C66</f>
        <v>-59.694000000000003</v>
      </c>
      <c r="AF66" s="26"/>
      <c r="AG66">
        <f t="shared" si="2"/>
        <v>589.00434133865588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686.9503586332836</v>
      </c>
      <c r="P67" s="77">
        <v>65.907460017727075</v>
      </c>
      <c r="Q67" s="77">
        <v>21.97</v>
      </c>
      <c r="R67" s="80">
        <v>11.2</v>
      </c>
      <c r="S67" s="80">
        <v>0</v>
      </c>
      <c r="T67" s="78">
        <f>SUMPRODUCT(LTA!F67:AJ67,LTA!F$101:AJ$101,LTA!F$104:AJ$104)</f>
        <v>75.16</v>
      </c>
      <c r="U67" s="78">
        <f>SUMPRODUCT(LTA!F67:AJ67,LTA!F$102:AJ$102,LTA!F$104:AJ$104)</f>
        <v>103.89999999999999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-6</v>
      </c>
      <c r="AA67" s="117">
        <f>STOA!I67</f>
        <v>0.66999999999999993</v>
      </c>
      <c r="AB67" s="117">
        <f>-STOA!O67</f>
        <v>-246.48</v>
      </c>
      <c r="AC67">
        <f t="shared" si="0"/>
        <v>11.272906092264487</v>
      </c>
      <c r="AD67">
        <f t="shared" si="1"/>
        <v>642.00491255874613</v>
      </c>
      <c r="AE67">
        <f>'IDT-1'!C67</f>
        <v>-69.007999999999996</v>
      </c>
      <c r="AF67" s="26"/>
      <c r="AG67">
        <f t="shared" si="2"/>
        <v>572.99691255874609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686.17035587528358</v>
      </c>
      <c r="P68" s="77">
        <v>65.907460017727075</v>
      </c>
      <c r="Q68" s="77">
        <v>21.97</v>
      </c>
      <c r="R68" s="80">
        <v>11.2</v>
      </c>
      <c r="S68" s="80">
        <v>0</v>
      </c>
      <c r="T68" s="78">
        <f>SUMPRODUCT(LTA!F68:AJ68,LTA!F$101:AJ$101,LTA!F$104:AJ$104)</f>
        <v>66.39</v>
      </c>
      <c r="U68" s="78">
        <f>SUMPRODUCT(LTA!F68:AJ68,LTA!F$102:AJ$102,LTA!F$104:AJ$104)</f>
        <v>103.92999999999999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0.66999999999999993</v>
      </c>
      <c r="AB68" s="117">
        <f>-STOA!O68</f>
        <v>-247.48</v>
      </c>
      <c r="AC68">
        <f t="shared" ref="AC68:AC98" si="3">SUMIF(B68:AB68,"&gt;0")*$AC$2-SUMIF(B68:AB68,"&lt;0")*($AC$2/(1-$AC$2))+SUMIF(AI68:AR68,"&gt;0")*$AC$2-SUMIF(AI68:AR68,"&lt;0")*($AC$2/(1-$AC$2))</f>
        <v>11.14473943038311</v>
      </c>
      <c r="AD68">
        <f t="shared" ref="AD68:AD98" si="4">SUM(B68:AB68,AI68:AR68)-AC68</f>
        <v>637.61307646262753</v>
      </c>
      <c r="AE68">
        <f>'IDT-1'!C68</f>
        <v>-76.204999999999998</v>
      </c>
      <c r="AF68" s="26"/>
      <c r="AG68">
        <f t="shared" ref="AG68:AG98" si="5">SUM(AD68:AF68)</f>
        <v>561.40807646262749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702.29470453082308</v>
      </c>
      <c r="P69" s="77">
        <v>65.907460017727075</v>
      </c>
      <c r="Q69" s="77">
        <v>21.97</v>
      </c>
      <c r="R69" s="80">
        <v>11.2</v>
      </c>
      <c r="S69" s="80">
        <v>0</v>
      </c>
      <c r="T69" s="78">
        <f>SUMPRODUCT(LTA!F69:AJ69,LTA!F$101:AJ$101,LTA!F$104:AJ$104)</f>
        <v>56.67</v>
      </c>
      <c r="U69" s="78">
        <f>SUMPRODUCT(LTA!F69:AJ69,LTA!F$102:AJ$102,LTA!F$104:AJ$104)</f>
        <v>103.94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0.66999999999999993</v>
      </c>
      <c r="AB69" s="117">
        <f>-STOA!O69</f>
        <v>-249.48</v>
      </c>
      <c r="AC69">
        <f t="shared" si="3"/>
        <v>11.423138886606742</v>
      </c>
      <c r="AD69">
        <f t="shared" si="4"/>
        <v>618.74902566194339</v>
      </c>
      <c r="AE69">
        <f>'IDT-1'!C69</f>
        <v>-84.248999999999995</v>
      </c>
      <c r="AF69" s="26"/>
      <c r="AG69">
        <f t="shared" si="5"/>
        <v>534.50002566194337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-83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715.74494065228828</v>
      </c>
      <c r="P70" s="77">
        <v>65.907460017727075</v>
      </c>
      <c r="Q70" s="77">
        <v>21.97</v>
      </c>
      <c r="R70" s="80">
        <v>11.2</v>
      </c>
      <c r="S70" s="80">
        <v>0</v>
      </c>
      <c r="T70" s="78">
        <f>SUMPRODUCT(LTA!F70:AJ70,LTA!F$101:AJ$101,LTA!F$104:AJ$104)</f>
        <v>46.54</v>
      </c>
      <c r="U70" s="78">
        <f>SUMPRODUCT(LTA!F70:AJ70,LTA!F$102:AJ$102,LTA!F$104:AJ$104)</f>
        <v>104.02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-12</v>
      </c>
      <c r="AA70" s="117">
        <f>STOA!I70</f>
        <v>0.66999999999999993</v>
      </c>
      <c r="AB70" s="117">
        <f>-STOA!O70</f>
        <v>-251.48</v>
      </c>
      <c r="AC70">
        <f t="shared" si="3"/>
        <v>11.364279689253683</v>
      </c>
      <c r="AD70">
        <f t="shared" si="4"/>
        <v>632.20812098076169</v>
      </c>
      <c r="AE70">
        <f>'IDT-1'!C70</f>
        <v>-89.753</v>
      </c>
      <c r="AF70" s="26"/>
      <c r="AG70">
        <f t="shared" si="5"/>
        <v>542.45512098076165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-59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733.60069921222487</v>
      </c>
      <c r="P71" s="77">
        <v>65.907460017727075</v>
      </c>
      <c r="Q71" s="77">
        <v>21.97</v>
      </c>
      <c r="R71" s="80">
        <v>4.04</v>
      </c>
      <c r="S71" s="80">
        <v>0</v>
      </c>
      <c r="T71" s="78">
        <f>SUMPRODUCT(LTA!F71:AJ71,LTA!F$101:AJ$101,LTA!F$104:AJ$104)</f>
        <v>36</v>
      </c>
      <c r="U71" s="78">
        <f>SUMPRODUCT(LTA!F71:AJ71,LTA!F$102:AJ$102,LTA!F$104:AJ$104)</f>
        <v>107.96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-82</v>
      </c>
      <c r="AA71" s="117">
        <f>STOA!I71</f>
        <v>0.66999999999999993</v>
      </c>
      <c r="AB71" s="117">
        <f>-STOA!O71</f>
        <v>-172.48</v>
      </c>
      <c r="AC71">
        <f t="shared" si="3"/>
        <v>11.018562881126726</v>
      </c>
      <c r="AD71">
        <f t="shared" si="4"/>
        <v>679.64959634882518</v>
      </c>
      <c r="AE71">
        <f>'IDT-1'!C71</f>
        <v>-93.986999999999995</v>
      </c>
      <c r="AF71" s="26"/>
      <c r="AG71">
        <f t="shared" si="5"/>
        <v>585.66259634882522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753.9133668798554</v>
      </c>
      <c r="P72" s="77">
        <v>65.907460017727075</v>
      </c>
      <c r="Q72" s="77">
        <v>21.97</v>
      </c>
      <c r="R72" s="80">
        <v>0.87</v>
      </c>
      <c r="S72" s="80">
        <v>0</v>
      </c>
      <c r="T72" s="78">
        <f>SUMPRODUCT(LTA!F72:AJ72,LTA!F$101:AJ$101,LTA!F$104:AJ$104)</f>
        <v>25.700000000000003</v>
      </c>
      <c r="U72" s="78">
        <f>SUMPRODUCT(LTA!F72:AJ72,LTA!F$102:AJ$102,LTA!F$104:AJ$104)</f>
        <v>108.21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-82</v>
      </c>
      <c r="AA72" s="117">
        <f>STOA!I72</f>
        <v>0.66999999999999993</v>
      </c>
      <c r="AB72" s="117">
        <f>-STOA!O72</f>
        <v>-172.48</v>
      </c>
      <c r="AC72">
        <f t="shared" si="3"/>
        <v>11.214150269434805</v>
      </c>
      <c r="AD72">
        <f t="shared" si="4"/>
        <v>671.54667662814779</v>
      </c>
      <c r="AE72">
        <f>'IDT-1'!C72</f>
        <v>-89.753</v>
      </c>
      <c r="AF72" s="26"/>
      <c r="AG72">
        <f t="shared" si="5"/>
        <v>581.79367662814775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769.20634697565549</v>
      </c>
      <c r="P73" s="77">
        <v>65.907460017727075</v>
      </c>
      <c r="Q73" s="77">
        <v>21.97</v>
      </c>
      <c r="R73" s="80">
        <v>0</v>
      </c>
      <c r="S73" s="80">
        <v>0</v>
      </c>
      <c r="T73" s="78">
        <f>SUMPRODUCT(LTA!F73:AJ73,LTA!F$101:AJ$101,LTA!F$104:AJ$104)</f>
        <v>15.580000000000002</v>
      </c>
      <c r="U73" s="78">
        <f>SUMPRODUCT(LTA!F73:AJ73,LTA!F$102:AJ$102,LTA!F$104:AJ$104)</f>
        <v>108.62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-72</v>
      </c>
      <c r="AA73" s="117">
        <f>STOA!I73</f>
        <v>0.66999999999999993</v>
      </c>
      <c r="AB73" s="117">
        <f>-STOA!O73</f>
        <v>-172.48</v>
      </c>
      <c r="AC73">
        <f t="shared" si="3"/>
        <v>11.255624494277845</v>
      </c>
      <c r="AD73">
        <f t="shared" si="4"/>
        <v>676.21818249910473</v>
      </c>
      <c r="AE73">
        <f>'IDT-1'!C73</f>
        <v>-91.445999999999998</v>
      </c>
      <c r="AF73" s="26"/>
      <c r="AG73">
        <f t="shared" si="5"/>
        <v>584.7721824991047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774.62978068078189</v>
      </c>
      <c r="P74" s="77">
        <v>65.906979930351895</v>
      </c>
      <c r="Q74" s="77">
        <v>21.97</v>
      </c>
      <c r="R74" s="80">
        <v>0</v>
      </c>
      <c r="S74" s="80">
        <v>0</v>
      </c>
      <c r="T74" s="78">
        <f>SUMPRODUCT(LTA!F74:AJ74,LTA!F$101:AJ$101,LTA!F$104:AJ$104)</f>
        <v>9.4700000000000006</v>
      </c>
      <c r="U74" s="78">
        <f>SUMPRODUCT(LTA!F74:AJ74,LTA!F$102:AJ$102,LTA!F$104:AJ$104)</f>
        <v>108.97999999999999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-79</v>
      </c>
      <c r="AA74" s="117">
        <f>STOA!I74</f>
        <v>0.66999999999999993</v>
      </c>
      <c r="AB74" s="117">
        <f>-STOA!O74</f>
        <v>-172.48</v>
      </c>
      <c r="AC74">
        <f t="shared" si="3"/>
        <v>10.870987002659657</v>
      </c>
      <c r="AD74">
        <f t="shared" si="4"/>
        <v>719.2757736084742</v>
      </c>
      <c r="AE74">
        <f>'IDT-1'!C74</f>
        <v>-112.191</v>
      </c>
      <c r="AF74" s="26"/>
      <c r="AG74">
        <f t="shared" si="5"/>
        <v>607.08477360847417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797.67192574326168</v>
      </c>
      <c r="P75" s="77">
        <v>65.907460017727075</v>
      </c>
      <c r="Q75" s="77">
        <v>21.969999999999995</v>
      </c>
      <c r="R75" s="80">
        <v>0</v>
      </c>
      <c r="S75" s="80">
        <v>0</v>
      </c>
      <c r="T75" s="78">
        <f>SUMPRODUCT(LTA!F75:AJ75,LTA!F$101:AJ$101,LTA!F$104:AJ$104)</f>
        <v>6.2000000000000011</v>
      </c>
      <c r="U75" s="78">
        <f>SUMPRODUCT(LTA!F75:AJ75,LTA!F$102:AJ$102,LTA!F$104:AJ$104)</f>
        <v>109.36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-205</v>
      </c>
      <c r="AA75" s="117">
        <f>STOA!I75</f>
        <v>0.66999999999999993</v>
      </c>
      <c r="AB75" s="117">
        <f>-STOA!O75</f>
        <v>-202.20999999999998</v>
      </c>
      <c r="AC75">
        <f t="shared" si="3"/>
        <v>12.430920903009858</v>
      </c>
      <c r="AD75">
        <f t="shared" si="4"/>
        <v>582.13846485797887</v>
      </c>
      <c r="AE75">
        <f>'IDT-1'!C75</f>
        <v>0</v>
      </c>
      <c r="AF75" s="26"/>
      <c r="AG75">
        <f t="shared" si="5"/>
        <v>582.13846485797887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800.79046498605339</v>
      </c>
      <c r="P76" s="77">
        <v>65.907460017727075</v>
      </c>
      <c r="Q76" s="77">
        <v>21.969999999999995</v>
      </c>
      <c r="R76" s="80">
        <v>0</v>
      </c>
      <c r="S76" s="80">
        <v>0</v>
      </c>
      <c r="T76" s="78">
        <f>SUMPRODUCT(LTA!F76:AJ76,LTA!F$101:AJ$101,LTA!F$104:AJ$104)</f>
        <v>2.5999999999999996</v>
      </c>
      <c r="U76" s="78">
        <f>SUMPRODUCT(LTA!F76:AJ76,LTA!F$102:AJ$102,LTA!F$104:AJ$104)</f>
        <v>110.83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-190</v>
      </c>
      <c r="AA76" s="117">
        <f>STOA!I76</f>
        <v>0.66999999999999993</v>
      </c>
      <c r="AB76" s="117">
        <f>-STOA!O76</f>
        <v>-202.20999999999998</v>
      </c>
      <c r="AC76">
        <f t="shared" si="3"/>
        <v>12.306448135513495</v>
      </c>
      <c r="AD76">
        <f t="shared" si="4"/>
        <v>598.2514768682671</v>
      </c>
      <c r="AE76">
        <f>'IDT-1'!C76</f>
        <v>0</v>
      </c>
      <c r="AF76" s="26"/>
      <c r="AG76">
        <f t="shared" si="5"/>
        <v>598.2514768682671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798.33158928405339</v>
      </c>
      <c r="P77" s="77">
        <v>65.907460017727075</v>
      </c>
      <c r="Q77" s="77">
        <v>21.969999999999995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111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-190</v>
      </c>
      <c r="AA77" s="117">
        <f>STOA!I77</f>
        <v>0.66999999999999993</v>
      </c>
      <c r="AB77" s="117">
        <f>-STOA!O77</f>
        <v>-202.20999999999998</v>
      </c>
      <c r="AC77">
        <f t="shared" si="3"/>
        <v>12.263426029335895</v>
      </c>
      <c r="AD77">
        <f t="shared" si="4"/>
        <v>593.40562327244459</v>
      </c>
      <c r="AE77">
        <f>'IDT-1'!C77</f>
        <v>0</v>
      </c>
      <c r="AF77" s="26"/>
      <c r="AG77">
        <f t="shared" si="5"/>
        <v>593.40562327244459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781.83986088726169</v>
      </c>
      <c r="P78" s="77">
        <v>65.907460017727075</v>
      </c>
      <c r="Q78" s="77">
        <v>21.969999999999995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111.25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-190</v>
      </c>
      <c r="AA78" s="117">
        <f>STOA!I78</f>
        <v>0.66999999999999993</v>
      </c>
      <c r="AB78" s="117">
        <f>-STOA!O78</f>
        <v>-202.20999999999998</v>
      </c>
      <c r="AC78">
        <f t="shared" si="3"/>
        <v>12.298061369888034</v>
      </c>
      <c r="AD78">
        <f t="shared" si="4"/>
        <v>557.1292595351008</v>
      </c>
      <c r="AE78">
        <f>'IDT-1'!C78</f>
        <v>0</v>
      </c>
      <c r="AF78" s="26"/>
      <c r="AG78">
        <f t="shared" si="5"/>
        <v>557.1292595351008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770.79561731526167</v>
      </c>
      <c r="P79" s="77">
        <v>65.907460017727075</v>
      </c>
      <c r="Q79" s="77">
        <v>21.969999999999995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111.4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-185</v>
      </c>
      <c r="AA79" s="117">
        <f>STOA!I79</f>
        <v>0.66999999999999993</v>
      </c>
      <c r="AB79" s="117">
        <f>-STOA!O79</f>
        <v>-202.20999999999998</v>
      </c>
      <c r="AC79">
        <f t="shared" si="3"/>
        <v>11.980238838399551</v>
      </c>
      <c r="AD79">
        <f t="shared" si="4"/>
        <v>571.5528384945892</v>
      </c>
      <c r="AE79">
        <f>'IDT-1'!C79</f>
        <v>0</v>
      </c>
      <c r="AF79" s="26"/>
      <c r="AG79">
        <f t="shared" si="5"/>
        <v>571.5528384945892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753.97431491526163</v>
      </c>
      <c r="P80" s="77">
        <v>65.907460017727075</v>
      </c>
      <c r="Q80" s="77">
        <v>21.969999999999995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111.42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-170</v>
      </c>
      <c r="AA80" s="117">
        <f>STOA!I80</f>
        <v>0.66999999999999993</v>
      </c>
      <c r="AB80" s="117">
        <f>-STOA!O80</f>
        <v>-202.20999999999998</v>
      </c>
      <c r="AC80">
        <f t="shared" si="3"/>
        <v>11.69921546444662</v>
      </c>
      <c r="AD80">
        <f t="shared" si="4"/>
        <v>570.03255946854199</v>
      </c>
      <c r="AE80">
        <f>'IDT-1'!C80</f>
        <v>-8.891</v>
      </c>
      <c r="AF80" s="26"/>
      <c r="AG80">
        <f t="shared" si="5"/>
        <v>561.14155946854203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747.53341822126151</v>
      </c>
      <c r="P81" s="77">
        <v>65.907460017727075</v>
      </c>
      <c r="Q81" s="77">
        <v>21.969999999999995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111.59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-150</v>
      </c>
      <c r="AA81" s="117">
        <f>STOA!I81</f>
        <v>0.66999999999999993</v>
      </c>
      <c r="AB81" s="117">
        <f>-STOA!O81</f>
        <v>-202.20999999999998</v>
      </c>
      <c r="AC81">
        <f t="shared" si="3"/>
        <v>11.644031573539419</v>
      </c>
      <c r="AD81">
        <f t="shared" si="4"/>
        <v>563.81684666544925</v>
      </c>
      <c r="AE81">
        <f>'IDT-1'!C81</f>
        <v>-19.050999999999998</v>
      </c>
      <c r="AF81" s="26"/>
      <c r="AG81">
        <f t="shared" si="5"/>
        <v>544.7658466654492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717.32843619205039</v>
      </c>
      <c r="P82" s="77">
        <v>65.907460017727075</v>
      </c>
      <c r="Q82" s="77">
        <v>21.97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113.05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-121</v>
      </c>
      <c r="AA82" s="117">
        <f>STOA!I82</f>
        <v>0.66999999999999993</v>
      </c>
      <c r="AB82" s="117">
        <f>-STOA!O82</f>
        <v>-202.20999999999998</v>
      </c>
      <c r="AC82">
        <f t="shared" si="3"/>
        <v>11.000438120705768</v>
      </c>
      <c r="AD82">
        <f t="shared" si="4"/>
        <v>579.7154580890716</v>
      </c>
      <c r="AE82">
        <f>'IDT-1'!C82</f>
        <v>-19.475000000000001</v>
      </c>
      <c r="AF82" s="26"/>
      <c r="AG82">
        <f t="shared" si="5"/>
        <v>560.24045808907158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677.99588761058124</v>
      </c>
      <c r="P83" s="77">
        <v>65.907460017727075</v>
      </c>
      <c r="Q83" s="77">
        <v>21.969999999999995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112.78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-39</v>
      </c>
      <c r="AA83" s="117">
        <f>STOA!I83</f>
        <v>0.66999999999999993</v>
      </c>
      <c r="AB83" s="117">
        <f>-STOA!O83</f>
        <v>-202.20999999999998</v>
      </c>
      <c r="AC83">
        <f t="shared" si="3"/>
        <v>9.8795385987578452</v>
      </c>
      <c r="AD83">
        <f t="shared" si="4"/>
        <v>628.23380902955046</v>
      </c>
      <c r="AE83">
        <f>'IDT-1'!C83</f>
        <v>-24.978000000000002</v>
      </c>
      <c r="AF83" s="26"/>
      <c r="AG83">
        <f t="shared" si="5"/>
        <v>603.25580902955051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671.91071360658111</v>
      </c>
      <c r="P84" s="77">
        <v>65.907460017727075</v>
      </c>
      <c r="Q84" s="77">
        <v>21.969999999999995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112.50999999999999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-24</v>
      </c>
      <c r="AA84" s="117">
        <f>STOA!I84</f>
        <v>0.66999999999999993</v>
      </c>
      <c r="AB84" s="117">
        <f>-STOA!O84</f>
        <v>-202.20999999999998</v>
      </c>
      <c r="AC84">
        <f t="shared" si="3"/>
        <v>9.6904411546897151</v>
      </c>
      <c r="AD84">
        <f t="shared" si="4"/>
        <v>637.06773246961859</v>
      </c>
      <c r="AE84">
        <f>'IDT-1'!C84</f>
        <v>-25.824999999999999</v>
      </c>
      <c r="AF84" s="26"/>
      <c r="AG84">
        <f t="shared" si="5"/>
        <v>611.24273246961855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669.1675050157894</v>
      </c>
      <c r="P85" s="77">
        <v>65.907460017727075</v>
      </c>
      <c r="Q85" s="77">
        <v>21.969999999999995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112.36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-34</v>
      </c>
      <c r="AA85" s="117">
        <f>STOA!I85</f>
        <v>0.66999999999999993</v>
      </c>
      <c r="AB85" s="117">
        <f>-STOA!O85</f>
        <v>-202.20999999999998</v>
      </c>
      <c r="AC85">
        <f t="shared" si="3"/>
        <v>9.7537621943127011</v>
      </c>
      <c r="AD85">
        <f t="shared" si="4"/>
        <v>624.11120283920377</v>
      </c>
      <c r="AE85">
        <f>'IDT-1'!C85</f>
        <v>-18.628</v>
      </c>
      <c r="AF85" s="26"/>
      <c r="AG85">
        <f t="shared" si="5"/>
        <v>605.48320283920373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669.22990519578946</v>
      </c>
      <c r="P86" s="77">
        <v>65.907460017727075</v>
      </c>
      <c r="Q86" s="77">
        <v>21.969999999999995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112.3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-39</v>
      </c>
      <c r="AA86" s="117">
        <f>STOA!I86</f>
        <v>0.66999999999999993</v>
      </c>
      <c r="AB86" s="117">
        <f>-STOA!O86</f>
        <v>-202.20999999999998</v>
      </c>
      <c r="AC86">
        <f t="shared" si="3"/>
        <v>9.7981739535076784</v>
      </c>
      <c r="AD86">
        <f t="shared" si="4"/>
        <v>619.06919126000878</v>
      </c>
      <c r="AE86">
        <f>'IDT-1'!C86</f>
        <v>-15.664</v>
      </c>
      <c r="AF86" s="26"/>
      <c r="AG86">
        <f t="shared" si="5"/>
        <v>603.40519126000879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681.46614178634627</v>
      </c>
      <c r="P87" s="77">
        <v>65.907460017727075</v>
      </c>
      <c r="Q87" s="77">
        <v>21.969999999999995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112.14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-39</v>
      </c>
      <c r="AA87" s="117">
        <f>STOA!I87</f>
        <v>0.66999999999999993</v>
      </c>
      <c r="AB87" s="117">
        <f>-STOA!O87</f>
        <v>-202.20999999999998</v>
      </c>
      <c r="AC87">
        <f t="shared" si="3"/>
        <v>10.037616748337509</v>
      </c>
      <c r="AD87">
        <f t="shared" si="4"/>
        <v>615.90598505573575</v>
      </c>
      <c r="AE87">
        <f>'IDT-1'!C87</f>
        <v>-58.000999999999998</v>
      </c>
      <c r="AF87" s="26"/>
      <c r="AG87">
        <f t="shared" si="5"/>
        <v>557.90498505573578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667.64061450928943</v>
      </c>
      <c r="P88" s="77">
        <v>65.907460017727075</v>
      </c>
      <c r="Q88" s="77">
        <v>21.969999999999995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112.09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-34</v>
      </c>
      <c r="AA88" s="117">
        <f>STOA!I88</f>
        <v>0.66999999999999993</v>
      </c>
      <c r="AB88" s="117">
        <f>-STOA!O88</f>
        <v>-202.20999999999998</v>
      </c>
      <c r="AC88">
        <f t="shared" si="3"/>
        <v>9.7379495578555026</v>
      </c>
      <c r="AD88">
        <f t="shared" si="4"/>
        <v>622.33012496916103</v>
      </c>
      <c r="AE88">
        <f>'IDT-1'!C88</f>
        <v>-53.344000000000001</v>
      </c>
      <c r="AF88" s="26"/>
      <c r="AG88">
        <f t="shared" si="5"/>
        <v>568.98612496916098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646.57962490729301</v>
      </c>
      <c r="P89" s="77">
        <v>65.907460017727075</v>
      </c>
      <c r="Q89" s="77">
        <v>21.97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109.32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-202.20999999999998</v>
      </c>
      <c r="AC89">
        <f t="shared" si="3"/>
        <v>9.3595524264362222</v>
      </c>
      <c r="AD89">
        <f t="shared" si="4"/>
        <v>617.87753249858383</v>
      </c>
      <c r="AE89">
        <f>'IDT-1'!C89</f>
        <v>-49.533000000000001</v>
      </c>
      <c r="AF89" s="26"/>
      <c r="AG89">
        <f t="shared" si="5"/>
        <v>568.34453249858382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646.64202508729295</v>
      </c>
      <c r="P90" s="77">
        <v>65.907460017727075</v>
      </c>
      <c r="Q90" s="77">
        <v>21.97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109.03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-226.20999999999998</v>
      </c>
      <c r="AC90">
        <f t="shared" si="3"/>
        <v>9.6150152461638854</v>
      </c>
      <c r="AD90">
        <f t="shared" si="4"/>
        <v>588.39446985885616</v>
      </c>
      <c r="AE90">
        <f>'IDT-1'!C90</f>
        <v>-37</v>
      </c>
      <c r="AF90" s="26"/>
      <c r="AG90">
        <f t="shared" si="5"/>
        <v>551.39446985885616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639.92565163848712</v>
      </c>
      <c r="P91" s="77">
        <v>65.906979930351895</v>
      </c>
      <c r="Q91" s="77">
        <v>9.59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80.300000000000011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-251.21</v>
      </c>
      <c r="AC91">
        <f t="shared" si="3"/>
        <v>9.2829202102674468</v>
      </c>
      <c r="AD91">
        <f t="shared" si="4"/>
        <v>530.89971135857149</v>
      </c>
      <c r="AE91">
        <f>'IDT-1'!C91</f>
        <v>0</v>
      </c>
      <c r="AF91" s="26"/>
      <c r="AG91">
        <f t="shared" si="5"/>
        <v>530.89971135857149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648.74938056539372</v>
      </c>
      <c r="P92" s="77">
        <v>65.906979930351895</v>
      </c>
      <c r="Q92" s="77">
        <v>9.59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56.02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</v>
      </c>
      <c r="AA92" s="117">
        <f>STOA!I92</f>
        <v>0.66999999999999993</v>
      </c>
      <c r="AB92" s="117">
        <f>-STOA!O92</f>
        <v>-243.21</v>
      </c>
      <c r="AC92">
        <f t="shared" si="3"/>
        <v>9.084758132168858</v>
      </c>
      <c r="AD92">
        <f t="shared" si="4"/>
        <v>522.64160236357668</v>
      </c>
      <c r="AE92">
        <f>'IDT-1'!C92</f>
        <v>-6</v>
      </c>
      <c r="AF92" s="26"/>
      <c r="AG92">
        <f t="shared" si="5"/>
        <v>516.64160236357668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637.55808901906266</v>
      </c>
      <c r="P93" s="77">
        <v>65.906979930351895</v>
      </c>
      <c r="Q93" s="77">
        <v>9.59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56.24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-21</v>
      </c>
      <c r="AA93" s="117">
        <f>STOA!I93</f>
        <v>0.66999999999999993</v>
      </c>
      <c r="AB93" s="117">
        <f>-STOA!O93</f>
        <v>-252.21</v>
      </c>
      <c r="AC93">
        <f t="shared" si="3"/>
        <v>9.201285827093832</v>
      </c>
      <c r="AD93">
        <f t="shared" si="4"/>
        <v>487.55378312232068</v>
      </c>
      <c r="AE93">
        <f>'IDT-1'!C93</f>
        <v>0</v>
      </c>
      <c r="AF93" s="26"/>
      <c r="AG93">
        <f t="shared" si="5"/>
        <v>487.55378312232068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629.2246658117889</v>
      </c>
      <c r="P94" s="77">
        <v>65.906979930351895</v>
      </c>
      <c r="Q94" s="77">
        <v>9.59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55.86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-71</v>
      </c>
      <c r="AA94" s="117">
        <f>STOA!I94</f>
        <v>0.66999999999999993</v>
      </c>
      <c r="AB94" s="117">
        <f>-STOA!O94</f>
        <v>-243.21</v>
      </c>
      <c r="AC94">
        <f t="shared" si="3"/>
        <v>9.4886109312798315</v>
      </c>
      <c r="AD94">
        <f t="shared" si="4"/>
        <v>437.55303481086094</v>
      </c>
      <c r="AE94">
        <f>'IDT-1'!C94</f>
        <v>0</v>
      </c>
      <c r="AF94" s="26"/>
      <c r="AG94">
        <f t="shared" si="5"/>
        <v>437.55303481086094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618.84088063868887</v>
      </c>
      <c r="P95" s="77">
        <v>65.906979930351895</v>
      </c>
      <c r="Q95" s="77">
        <v>9.59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55.85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-81</v>
      </c>
      <c r="AA95" s="117">
        <f>STOA!I95</f>
        <v>0.66999999999999993</v>
      </c>
      <c r="AB95" s="117">
        <f>-STOA!O95</f>
        <v>-244.21</v>
      </c>
      <c r="AC95">
        <f t="shared" si="3"/>
        <v>9.4948050245006996</v>
      </c>
      <c r="AD95">
        <f t="shared" si="4"/>
        <v>416.15305554454005</v>
      </c>
      <c r="AE95">
        <f>'IDT-1'!C95</f>
        <v>0</v>
      </c>
      <c r="AF95" s="26"/>
      <c r="AG95">
        <f t="shared" si="5"/>
        <v>416.15305554454005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606.22979317958891</v>
      </c>
      <c r="P96" s="77">
        <v>65.906979930351895</v>
      </c>
      <c r="Q96" s="77">
        <v>9.59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55.82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-106</v>
      </c>
      <c r="AA96" s="117">
        <f>STOA!I96</f>
        <v>0.66999999999999993</v>
      </c>
      <c r="AB96" s="117">
        <f>-STOA!O96</f>
        <v>-240.20999999999998</v>
      </c>
      <c r="AC96">
        <f t="shared" si="3"/>
        <v>9.5700041328267211</v>
      </c>
      <c r="AD96">
        <f t="shared" si="4"/>
        <v>382.43676897711413</v>
      </c>
      <c r="AE96">
        <f>'IDT-1'!C96</f>
        <v>0</v>
      </c>
      <c r="AF96" s="26"/>
      <c r="AG96">
        <f t="shared" si="5"/>
        <v>382.43676897711413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600.72254395238895</v>
      </c>
      <c r="P97" s="77">
        <v>65.906979930351895</v>
      </c>
      <c r="Q97" s="77">
        <v>9.59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55.650000000000006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-126</v>
      </c>
      <c r="AA97" s="117">
        <f>STOA!I97</f>
        <v>0.66999999999999993</v>
      </c>
      <c r="AB97" s="117">
        <f>-STOA!O97</f>
        <v>-240.20999999999998</v>
      </c>
      <c r="AC97">
        <f t="shared" si="3"/>
        <v>9.6976068900712669</v>
      </c>
      <c r="AD97">
        <f t="shared" si="4"/>
        <v>356.63191699266957</v>
      </c>
      <c r="AE97">
        <f>'IDT-1'!C97</f>
        <v>0</v>
      </c>
      <c r="AF97" s="26"/>
      <c r="AG97">
        <f t="shared" si="5"/>
        <v>356.63191699266957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600.40313262668894</v>
      </c>
      <c r="P98" s="77">
        <v>65.906979930351895</v>
      </c>
      <c r="Q98" s="77">
        <v>9.59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55.690000000000005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-151</v>
      </c>
      <c r="AA98" s="117">
        <f>STOA!I98</f>
        <v>0.66999999999999993</v>
      </c>
      <c r="AB98" s="117">
        <f>-STOA!O98</f>
        <v>-240.20999999999998</v>
      </c>
      <c r="AC98">
        <f t="shared" si="3"/>
        <v>9.91710125845999</v>
      </c>
      <c r="AD98">
        <f t="shared" si="4"/>
        <v>331.13301129858093</v>
      </c>
      <c r="AE98">
        <f>'IDT-1'!C98</f>
        <v>0</v>
      </c>
      <c r="AF98" s="26"/>
      <c r="AG98">
        <f t="shared" si="5"/>
        <v>331.13301129858093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16.174777333773854</v>
      </c>
      <c r="P99" s="77">
        <f t="shared" si="6"/>
        <v>1.467030025069626</v>
      </c>
      <c r="Q99" s="77">
        <f t="shared" si="6"/>
        <v>0.40020250000000002</v>
      </c>
      <c r="R99" s="80">
        <f t="shared" si="6"/>
        <v>0.10865499999999995</v>
      </c>
      <c r="S99" s="80">
        <f t="shared" si="6"/>
        <v>0</v>
      </c>
      <c r="T99" s="78">
        <f t="shared" si="6"/>
        <v>0.87479749999999978</v>
      </c>
      <c r="U99" s="78">
        <f t="shared" si="6"/>
        <v>2.0851125000000001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-3.0929825000000002</v>
      </c>
      <c r="AA99" s="117">
        <f t="shared" si="6"/>
        <v>1.5930000000000027E-2</v>
      </c>
      <c r="AB99" s="117">
        <f t="shared" si="6"/>
        <v>-4.8383999999999903</v>
      </c>
      <c r="AC99">
        <f t="shared" si="6"/>
        <v>0.26021264298542557</v>
      </c>
      <c r="AD99">
        <f t="shared" si="6"/>
        <v>12.557607215858058</v>
      </c>
      <c r="AE99">
        <f t="shared" si="6"/>
        <v>-0.69436400000000009</v>
      </c>
      <c r="AG99">
        <f t="shared" si="6"/>
        <v>11.863243215858056</v>
      </c>
      <c r="AI99">
        <f t="shared" si="6"/>
        <v>0</v>
      </c>
      <c r="AJ99">
        <f t="shared" si="6"/>
        <v>0</v>
      </c>
      <c r="AK99">
        <f t="shared" si="6"/>
        <v>3.0197499999999999E-2</v>
      </c>
      <c r="AL99">
        <f t="shared" si="6"/>
        <v>-0.40749999999999997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44584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394.05205919171453</v>
      </c>
      <c r="P3" s="77">
        <v>38.36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225.2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-226</v>
      </c>
      <c r="AA3" s="117">
        <f>STOA!J3</f>
        <v>1.71</v>
      </c>
      <c r="AB3" s="117">
        <f>-STOA!P3</f>
        <v>0</v>
      </c>
      <c r="AC3">
        <f>SUMIF(B3:AB3,"&gt;0")*$AC$2-SUMIF(B3:AB3,"&lt;0")*($AC$2/(1-$AC$2))+SUMIF(AI3:AR3,"&gt;0")*$AC$2-SUMIF(AI3:AR3,"&lt;0")*($AC$2/(1-$AC$2))</f>
        <v>7.9181389409032308</v>
      </c>
      <c r="AD3">
        <f>SUM(B3:AB3,AI3:AR3)-AC3</f>
        <v>437.8639202508113</v>
      </c>
      <c r="AE3">
        <f>'IDT-1'!F3</f>
        <v>0</v>
      </c>
      <c r="AF3" s="26"/>
      <c r="AG3">
        <f>SUM(AD3:AF3)</f>
        <v>437.8639202508113</v>
      </c>
      <c r="AI3" s="75">
        <f>PXIL!J3</f>
        <v>0</v>
      </c>
      <c r="AJ3" s="75">
        <f>PXIL!P3</f>
        <v>0</v>
      </c>
      <c r="AK3" s="75">
        <f>RTM_IEX!J3</f>
        <v>4.79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384.59506481689442</v>
      </c>
      <c r="P4" s="77">
        <v>38.36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225.3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-247</v>
      </c>
      <c r="AA4" s="117">
        <f>STOA!J4</f>
        <v>1.71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8.0644780683709154</v>
      </c>
      <c r="AD4">
        <f t="shared" ref="AD4:AD67" si="1">SUM(B4:AB4,AI4:AR4)-AC4</f>
        <v>412.16058674852354</v>
      </c>
      <c r="AE4">
        <f>'IDT-1'!F4</f>
        <v>0</v>
      </c>
      <c r="AF4" s="26"/>
      <c r="AG4">
        <f t="shared" ref="AG4:AG67" si="2">SUM(AD4:AF4)</f>
        <v>412.16058674852354</v>
      </c>
      <c r="AI4" s="75">
        <f>PXIL!J4</f>
        <v>0</v>
      </c>
      <c r="AJ4" s="75">
        <f>PXIL!P4</f>
        <v>0</v>
      </c>
      <c r="AK4" s="75">
        <f>RTM_IEX!J4</f>
        <v>9.59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384.22432834803817</v>
      </c>
      <c r="P5" s="77">
        <v>38.36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225.28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-271</v>
      </c>
      <c r="AA5" s="117">
        <f>STOA!J5</f>
        <v>1.71</v>
      </c>
      <c r="AB5" s="117">
        <f>-STOA!P5</f>
        <v>0</v>
      </c>
      <c r="AC5">
        <f t="shared" si="0"/>
        <v>8.4007466479776678</v>
      </c>
      <c r="AD5">
        <f t="shared" si="1"/>
        <v>401.82358170006057</v>
      </c>
      <c r="AE5">
        <f>'IDT-1'!F5</f>
        <v>0</v>
      </c>
      <c r="AF5" s="26"/>
      <c r="AG5">
        <f t="shared" si="2"/>
        <v>401.82358170006057</v>
      </c>
      <c r="AI5" s="75">
        <f>PXIL!J5</f>
        <v>0</v>
      </c>
      <c r="AJ5" s="75">
        <f>PXIL!P5</f>
        <v>0</v>
      </c>
      <c r="AK5" s="75">
        <f>RTM_IEX!J5</f>
        <v>23.98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371.50972571863667</v>
      </c>
      <c r="P6" s="77">
        <v>38.36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225.34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-283</v>
      </c>
      <c r="AA6" s="117">
        <f>STOA!J6</f>
        <v>1.71</v>
      </c>
      <c r="AB6" s="117">
        <f>-STOA!P6</f>
        <v>0</v>
      </c>
      <c r="AC6">
        <f t="shared" si="0"/>
        <v>8.3959236751052781</v>
      </c>
      <c r="AD6">
        <f t="shared" si="1"/>
        <v>377.1738020435314</v>
      </c>
      <c r="AE6">
        <f>'IDT-1'!F6</f>
        <v>0</v>
      </c>
      <c r="AF6" s="26"/>
      <c r="AG6">
        <f t="shared" si="2"/>
        <v>377.1738020435314</v>
      </c>
      <c r="AI6" s="75">
        <f>PXIL!J6</f>
        <v>0</v>
      </c>
      <c r="AJ6" s="75">
        <f>PXIL!P6</f>
        <v>0</v>
      </c>
      <c r="AK6" s="75">
        <f>RTM_IEX!J6</f>
        <v>23.98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380.48905679993163</v>
      </c>
      <c r="P7" s="77">
        <v>38.36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225.18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-298</v>
      </c>
      <c r="AA7" s="117">
        <f>STOA!J7</f>
        <v>1.71</v>
      </c>
      <c r="AB7" s="117">
        <f>-STOA!P7</f>
        <v>0</v>
      </c>
      <c r="AC7">
        <f t="shared" si="0"/>
        <v>8.6067057014536044</v>
      </c>
      <c r="AD7">
        <f t="shared" si="1"/>
        <v>370.78235109847805</v>
      </c>
      <c r="AE7">
        <f>'IDT-1'!F7</f>
        <v>0</v>
      </c>
      <c r="AF7" s="26"/>
      <c r="AG7">
        <f t="shared" si="2"/>
        <v>370.78235109847805</v>
      </c>
      <c r="AI7" s="75">
        <f>PXIL!J7</f>
        <v>0</v>
      </c>
      <c r="AJ7" s="75">
        <f>PXIL!P7</f>
        <v>0</v>
      </c>
      <c r="AK7" s="75">
        <f>RTM_IEX!J7</f>
        <v>23.98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361.99549324393161</v>
      </c>
      <c r="P8" s="77">
        <v>38.36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225.16000000000003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-322</v>
      </c>
      <c r="AA8" s="117">
        <f>STOA!J8</f>
        <v>1.71</v>
      </c>
      <c r="AB8" s="117">
        <f>-STOA!P8</f>
        <v>0</v>
      </c>
      <c r="AC8">
        <f t="shared" si="0"/>
        <v>8.656861402693492</v>
      </c>
      <c r="AD8">
        <f t="shared" si="1"/>
        <v>328.21863184123816</v>
      </c>
      <c r="AE8">
        <f>'IDT-1'!F8</f>
        <v>0</v>
      </c>
      <c r="AF8" s="26"/>
      <c r="AG8">
        <f t="shared" si="2"/>
        <v>328.21863184123816</v>
      </c>
      <c r="AI8" s="75">
        <f>PXIL!J8</f>
        <v>0</v>
      </c>
      <c r="AJ8" s="75">
        <f>PXIL!P8</f>
        <v>0</v>
      </c>
      <c r="AK8" s="75">
        <f>RTM_IEX!J8</f>
        <v>23.98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356.32604110915696</v>
      </c>
      <c r="P9" s="77">
        <v>38.36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225.09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-330</v>
      </c>
      <c r="AA9" s="117">
        <f>STOA!J9</f>
        <v>1.71</v>
      </c>
      <c r="AB9" s="117">
        <f>-STOA!P9</f>
        <v>0</v>
      </c>
      <c r="AC9">
        <f t="shared" si="0"/>
        <v>9.2257952440850381</v>
      </c>
      <c r="AD9">
        <f t="shared" si="1"/>
        <v>376.23024586507199</v>
      </c>
      <c r="AE9">
        <f>'IDT-1'!F9</f>
        <v>0</v>
      </c>
      <c r="AF9" s="26"/>
      <c r="AG9">
        <f t="shared" si="2"/>
        <v>376.23024586507199</v>
      </c>
      <c r="AI9" s="75">
        <f>PXIL!J9</f>
        <v>0</v>
      </c>
      <c r="AJ9" s="75">
        <f>PXIL!P9</f>
        <v>0</v>
      </c>
      <c r="AK9" s="75">
        <f>RTM_IEX!J9</f>
        <v>86.3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357.6872817037808</v>
      </c>
      <c r="P10" s="77">
        <v>38.36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225.11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-321</v>
      </c>
      <c r="AA10" s="117">
        <f>STOA!J10</f>
        <v>1.71</v>
      </c>
      <c r="AB10" s="117">
        <f>-STOA!P10</f>
        <v>0</v>
      </c>
      <c r="AC10">
        <f t="shared" si="0"/>
        <v>8.9892630136179683</v>
      </c>
      <c r="AD10">
        <f t="shared" si="1"/>
        <v>367.66801869016285</v>
      </c>
      <c r="AE10">
        <f>'IDT-1'!F10</f>
        <v>0</v>
      </c>
      <c r="AF10" s="26"/>
      <c r="AG10">
        <f t="shared" si="2"/>
        <v>367.66801869016285</v>
      </c>
      <c r="AI10" s="75">
        <f>PXIL!J10</f>
        <v>0</v>
      </c>
      <c r="AJ10" s="75">
        <f>PXIL!P10</f>
        <v>0</v>
      </c>
      <c r="AK10" s="75">
        <f>RTM_IEX!J10</f>
        <v>67.12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363.29617821359784</v>
      </c>
      <c r="P11" s="77">
        <v>38.36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224.31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-330</v>
      </c>
      <c r="AA11" s="117">
        <f>STOA!J11</f>
        <v>1.71</v>
      </c>
      <c r="AB11" s="117">
        <f>-STOA!P11</f>
        <v>0</v>
      </c>
      <c r="AC11">
        <f t="shared" si="0"/>
        <v>9.0270924506041172</v>
      </c>
      <c r="AD11">
        <f t="shared" si="1"/>
        <v>353.84908576299375</v>
      </c>
      <c r="AE11">
        <f>'IDT-1'!F11</f>
        <v>0</v>
      </c>
      <c r="AF11" s="26"/>
      <c r="AG11">
        <f t="shared" si="2"/>
        <v>353.84908576299375</v>
      </c>
      <c r="AI11" s="75">
        <f>PXIL!J11</f>
        <v>0</v>
      </c>
      <c r="AJ11" s="75">
        <f>PXIL!P11</f>
        <v>0</v>
      </c>
      <c r="AK11" s="75">
        <f>RTM_IEX!J11</f>
        <v>57.53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365.9037950632931</v>
      </c>
      <c r="P12" s="77">
        <v>38.36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224.31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-336</v>
      </c>
      <c r="AA12" s="117">
        <f>STOA!J12</f>
        <v>1.71</v>
      </c>
      <c r="AB12" s="117">
        <f>-STOA!P12</f>
        <v>0</v>
      </c>
      <c r="AC12">
        <f t="shared" si="0"/>
        <v>9.1033082440146078</v>
      </c>
      <c r="AD12">
        <f t="shared" si="1"/>
        <v>350.38048681927859</v>
      </c>
      <c r="AE12">
        <f>'IDT-1'!F12</f>
        <v>0</v>
      </c>
      <c r="AF12" s="26"/>
      <c r="AG12">
        <f t="shared" si="2"/>
        <v>350.38048681927859</v>
      </c>
      <c r="AI12" s="75">
        <f>PXIL!J12</f>
        <v>0</v>
      </c>
      <c r="AJ12" s="75">
        <f>PXIL!P12</f>
        <v>0</v>
      </c>
      <c r="AK12" s="75">
        <f>RTM_IEX!J12</f>
        <v>57.53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368.56892830458116</v>
      </c>
      <c r="P13" s="77">
        <v>38.36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224.36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-340</v>
      </c>
      <c r="AA13" s="117">
        <f>STOA!J13</f>
        <v>1.71</v>
      </c>
      <c r="AB13" s="117">
        <f>-STOA!P13</f>
        <v>0</v>
      </c>
      <c r="AC13">
        <f t="shared" si="0"/>
        <v>9.1628019266267238</v>
      </c>
      <c r="AD13">
        <f t="shared" si="1"/>
        <v>349.04612637795441</v>
      </c>
      <c r="AE13">
        <f>'IDT-1'!F13</f>
        <v>0</v>
      </c>
      <c r="AF13" s="26"/>
      <c r="AG13">
        <f t="shared" si="2"/>
        <v>349.04612637795441</v>
      </c>
      <c r="AI13" s="75">
        <f>PXIL!J13</f>
        <v>0</v>
      </c>
      <c r="AJ13" s="75">
        <f>PXIL!P13</f>
        <v>0</v>
      </c>
      <c r="AK13" s="75">
        <f>RTM_IEX!J13</f>
        <v>57.54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364.22309241824246</v>
      </c>
      <c r="P14" s="77">
        <v>38.36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224.36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-344</v>
      </c>
      <c r="AA14" s="117">
        <f>STOA!J14</f>
        <v>1.71</v>
      </c>
      <c r="AB14" s="117">
        <f>-STOA!P14</f>
        <v>0</v>
      </c>
      <c r="AC14">
        <f t="shared" si="0"/>
        <v>8.822503080915725</v>
      </c>
      <c r="AD14">
        <f t="shared" si="1"/>
        <v>302.68058933732681</v>
      </c>
      <c r="AE14">
        <f>'IDT-1'!F14</f>
        <v>0</v>
      </c>
      <c r="AF14" s="26"/>
      <c r="AG14">
        <f t="shared" si="2"/>
        <v>302.68058933732681</v>
      </c>
      <c r="AI14" s="75">
        <f>PXIL!J14</f>
        <v>0</v>
      </c>
      <c r="AJ14" s="75">
        <f>PXIL!P14</f>
        <v>0</v>
      </c>
      <c r="AK14" s="75">
        <f>RTM_IEX!J14</f>
        <v>19.18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374.68829799259947</v>
      </c>
      <c r="P15" s="77">
        <v>38.36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224.41000000000003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-348</v>
      </c>
      <c r="AA15" s="117">
        <f>STOA!J15</f>
        <v>1.71</v>
      </c>
      <c r="AB15" s="117">
        <f>-STOA!P15</f>
        <v>0</v>
      </c>
      <c r="AC15">
        <f t="shared" si="0"/>
        <v>9.3724214000588475</v>
      </c>
      <c r="AD15">
        <f t="shared" si="1"/>
        <v>356.58587659254067</v>
      </c>
      <c r="AE15">
        <f>'IDT-1'!F15</f>
        <v>0</v>
      </c>
      <c r="AF15" s="26"/>
      <c r="AG15">
        <f t="shared" si="2"/>
        <v>356.58587659254067</v>
      </c>
      <c r="AI15" s="75">
        <f>PXIL!J15</f>
        <v>0</v>
      </c>
      <c r="AJ15" s="75">
        <f>PXIL!P15</f>
        <v>0</v>
      </c>
      <c r="AK15" s="75">
        <f>RTM_IEX!J15</f>
        <v>67.12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360.48282953104984</v>
      </c>
      <c r="P16" s="77">
        <v>38.36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224.49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-352</v>
      </c>
      <c r="AA16" s="117">
        <f>STOA!J16</f>
        <v>1.71</v>
      </c>
      <c r="AB16" s="117">
        <f>-STOA!P16</f>
        <v>0</v>
      </c>
      <c r="AC16">
        <f t="shared" si="0"/>
        <v>9.0304537876859907</v>
      </c>
      <c r="AD16">
        <f t="shared" si="1"/>
        <v>310.0323757433639</v>
      </c>
      <c r="AE16">
        <f>'IDT-1'!F16</f>
        <v>0</v>
      </c>
      <c r="AF16" s="26"/>
      <c r="AG16">
        <f t="shared" si="2"/>
        <v>310.0323757433639</v>
      </c>
      <c r="AI16" s="75">
        <f>PXIL!J16</f>
        <v>0</v>
      </c>
      <c r="AJ16" s="75">
        <f>PXIL!P16</f>
        <v>0</v>
      </c>
      <c r="AK16" s="75">
        <f>RTM_IEX!J16</f>
        <v>38.35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358.98108449834899</v>
      </c>
      <c r="P17" s="77">
        <v>38.360000000000007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224.44000000000003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-350</v>
      </c>
      <c r="AA17" s="117">
        <f>STOA!J17</f>
        <v>1.71</v>
      </c>
      <c r="AB17" s="117">
        <f>-STOA!P17</f>
        <v>0</v>
      </c>
      <c r="AC17">
        <f t="shared" si="0"/>
        <v>9.2522181763538356</v>
      </c>
      <c r="AD17">
        <f t="shared" si="1"/>
        <v>339.02886632199517</v>
      </c>
      <c r="AE17">
        <f>'IDT-1'!F17</f>
        <v>0</v>
      </c>
      <c r="AF17" s="26"/>
      <c r="AG17">
        <f t="shared" si="2"/>
        <v>339.02886632199517</v>
      </c>
      <c r="AI17" s="75">
        <f>PXIL!J17</f>
        <v>0</v>
      </c>
      <c r="AJ17" s="75">
        <f>PXIL!P17</f>
        <v>0</v>
      </c>
      <c r="AK17" s="75">
        <f>RTM_IEX!J17</f>
        <v>67.12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377.27688066430363</v>
      </c>
      <c r="P18" s="77">
        <v>38.36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224.46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-362</v>
      </c>
      <c r="AA18" s="117">
        <f>STOA!J18</f>
        <v>1.71</v>
      </c>
      <c r="AB18" s="117">
        <f>-STOA!P18</f>
        <v>0</v>
      </c>
      <c r="AC18">
        <f t="shared" si="0"/>
        <v>9.2246067128805773</v>
      </c>
      <c r="AD18">
        <f t="shared" si="1"/>
        <v>311.81227395142309</v>
      </c>
      <c r="AE18">
        <f>'IDT-1'!F18</f>
        <v>0</v>
      </c>
      <c r="AF18" s="26"/>
      <c r="AG18">
        <f t="shared" si="2"/>
        <v>311.81227395142309</v>
      </c>
      <c r="AI18" s="75">
        <f>PXIL!J18</f>
        <v>0</v>
      </c>
      <c r="AJ18" s="75">
        <f>PXIL!P18</f>
        <v>0</v>
      </c>
      <c r="AK18" s="75">
        <f>RTM_IEX!J18</f>
        <v>33.56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373.20132111234818</v>
      </c>
      <c r="P19" s="77">
        <v>38.36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224.56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-355</v>
      </c>
      <c r="AA19" s="117">
        <f>STOA!J19</f>
        <v>1.71</v>
      </c>
      <c r="AB19" s="117">
        <f>-STOA!P19</f>
        <v>0</v>
      </c>
      <c r="AC19">
        <f t="shared" si="0"/>
        <v>9.0853228961680035</v>
      </c>
      <c r="AD19">
        <f t="shared" si="1"/>
        <v>310.18599821618017</v>
      </c>
      <c r="AE19">
        <f>'IDT-1'!F19</f>
        <v>0</v>
      </c>
      <c r="AF19" s="26"/>
      <c r="AG19">
        <f t="shared" si="2"/>
        <v>310.18599821618017</v>
      </c>
      <c r="AI19" s="75">
        <f>PXIL!J19</f>
        <v>0</v>
      </c>
      <c r="AJ19" s="75">
        <f>PXIL!P19</f>
        <v>0</v>
      </c>
      <c r="AK19" s="75">
        <f>RTM_IEX!J19</f>
        <v>28.77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365.82110791631794</v>
      </c>
      <c r="P20" s="77">
        <v>38.360000000000007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224.53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-337</v>
      </c>
      <c r="AA20" s="117">
        <f>STOA!J20</f>
        <v>1.71</v>
      </c>
      <c r="AB20" s="117">
        <f>-STOA!P20</f>
        <v>0</v>
      </c>
      <c r="AC20">
        <f t="shared" si="0"/>
        <v>9.1977867246434215</v>
      </c>
      <c r="AD20">
        <f t="shared" si="1"/>
        <v>359.01332119167455</v>
      </c>
      <c r="AE20">
        <f>'IDT-1'!F20</f>
        <v>0</v>
      </c>
      <c r="AF20" s="26"/>
      <c r="AG20">
        <f t="shared" si="2"/>
        <v>359.01332119167455</v>
      </c>
      <c r="AI20" s="75">
        <f>PXIL!J20</f>
        <v>0</v>
      </c>
      <c r="AJ20" s="75">
        <f>PXIL!P20</f>
        <v>0</v>
      </c>
      <c r="AK20" s="75">
        <f>RTM_IEX!J20</f>
        <v>67.12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374.76659736534896</v>
      </c>
      <c r="P21" s="77">
        <v>38.36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224.56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-330</v>
      </c>
      <c r="AA21" s="117">
        <f>STOA!J21</f>
        <v>1.71</v>
      </c>
      <c r="AB21" s="117">
        <f>-STOA!P21</f>
        <v>0</v>
      </c>
      <c r="AC21">
        <f t="shared" si="0"/>
        <v>8.7505121391395289</v>
      </c>
      <c r="AD21">
        <f t="shared" si="1"/>
        <v>322.69608522620945</v>
      </c>
      <c r="AE21">
        <f>'IDT-1'!F21</f>
        <v>0</v>
      </c>
      <c r="AF21" s="26"/>
      <c r="AG21">
        <f t="shared" si="2"/>
        <v>322.69608522620945</v>
      </c>
      <c r="AI21" s="75">
        <f>PXIL!J21</f>
        <v>0</v>
      </c>
      <c r="AJ21" s="75">
        <f>PXIL!P21</f>
        <v>0</v>
      </c>
      <c r="AK21" s="75">
        <f>RTM_IEX!J21</f>
        <v>14.38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371.30437755268912</v>
      </c>
      <c r="P22" s="77">
        <v>38.360000000000007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224.54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-322</v>
      </c>
      <c r="AA22" s="117">
        <f>STOA!J22</f>
        <v>1.71</v>
      </c>
      <c r="AB22" s="117">
        <f>-STOA!P22</f>
        <v>0</v>
      </c>
      <c r="AC22">
        <f t="shared" si="0"/>
        <v>9.1129555846105568</v>
      </c>
      <c r="AD22">
        <f t="shared" si="1"/>
        <v>379.59142196807852</v>
      </c>
      <c r="AE22">
        <f>'IDT-1'!F22</f>
        <v>0</v>
      </c>
      <c r="AF22" s="26"/>
      <c r="AG22">
        <f t="shared" si="2"/>
        <v>379.59142196807852</v>
      </c>
      <c r="AI22" s="75">
        <f>PXIL!J22</f>
        <v>0</v>
      </c>
      <c r="AJ22" s="75">
        <f>PXIL!P22</f>
        <v>0</v>
      </c>
      <c r="AK22" s="75">
        <f>RTM_IEX!J22</f>
        <v>67.12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370.57799144987916</v>
      </c>
      <c r="P23" s="77">
        <v>38.36</v>
      </c>
      <c r="Q23" s="77">
        <v>7.67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224.48999999999998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-312</v>
      </c>
      <c r="AA23" s="117">
        <f>STOA!J23</f>
        <v>1.71</v>
      </c>
      <c r="AB23" s="117">
        <f>-STOA!P23</f>
        <v>0</v>
      </c>
      <c r="AC23">
        <f t="shared" si="0"/>
        <v>8.4688381116838762</v>
      </c>
      <c r="AD23">
        <f t="shared" si="1"/>
        <v>327.12915333819529</v>
      </c>
      <c r="AE23">
        <f>'IDT-1'!F23</f>
        <v>0</v>
      </c>
      <c r="AF23" s="26"/>
      <c r="AG23">
        <f t="shared" si="2"/>
        <v>327.12915333819529</v>
      </c>
      <c r="AI23" s="75">
        <f>PXIL!J23</f>
        <v>0</v>
      </c>
      <c r="AJ23" s="75">
        <f>PXIL!P23</f>
        <v>0</v>
      </c>
      <c r="AK23" s="75">
        <f>RTM_IEX!J23</f>
        <v>4.79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370.98326070729354</v>
      </c>
      <c r="P24" s="77">
        <v>38.36</v>
      </c>
      <c r="Q24" s="77">
        <v>7.67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224.34999999999997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-293</v>
      </c>
      <c r="AA24" s="117">
        <f>STOA!J24</f>
        <v>1.71</v>
      </c>
      <c r="AB24" s="117">
        <f>-STOA!P24</f>
        <v>0</v>
      </c>
      <c r="AC24">
        <f t="shared" si="0"/>
        <v>8.7244480582274129</v>
      </c>
      <c r="AD24">
        <f t="shared" si="1"/>
        <v>394.08881264906609</v>
      </c>
      <c r="AE24">
        <f>'IDT-1'!F24</f>
        <v>0</v>
      </c>
      <c r="AF24" s="26"/>
      <c r="AG24">
        <f t="shared" si="2"/>
        <v>394.08881264906609</v>
      </c>
      <c r="AI24" s="75">
        <f>PXIL!J24</f>
        <v>0</v>
      </c>
      <c r="AJ24" s="75">
        <f>PXIL!P24</f>
        <v>0</v>
      </c>
      <c r="AK24" s="75">
        <f>RTM_IEX!J24</f>
        <v>52.74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385.6109469745266</v>
      </c>
      <c r="P25" s="77">
        <v>38.36</v>
      </c>
      <c r="Q25" s="77">
        <v>7.67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224.47999999999996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-283</v>
      </c>
      <c r="AA25" s="117">
        <f>STOA!J25</f>
        <v>1.71</v>
      </c>
      <c r="AB25" s="117">
        <f>-STOA!P25</f>
        <v>0</v>
      </c>
      <c r="AC25">
        <f t="shared" si="0"/>
        <v>8.8499264221571092</v>
      </c>
      <c r="AD25">
        <f t="shared" si="1"/>
        <v>428.31102055236937</v>
      </c>
      <c r="AE25">
        <f>'IDT-1'!F25</f>
        <v>0</v>
      </c>
      <c r="AF25" s="26"/>
      <c r="AG25">
        <f t="shared" si="2"/>
        <v>428.31102055236937</v>
      </c>
      <c r="AI25" s="75">
        <f>PXIL!J25</f>
        <v>0</v>
      </c>
      <c r="AJ25" s="75">
        <f>PXIL!P25</f>
        <v>0</v>
      </c>
      <c r="AK25" s="75">
        <f>RTM_IEX!J25</f>
        <v>62.33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402.06941282352324</v>
      </c>
      <c r="P26" s="77">
        <v>38.36</v>
      </c>
      <c r="Q26" s="77">
        <v>7.67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248.73999999999998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-269</v>
      </c>
      <c r="AA26" s="117">
        <f>STOA!J26</f>
        <v>1.71</v>
      </c>
      <c r="AB26" s="117">
        <f>-STOA!P26</f>
        <v>0</v>
      </c>
      <c r="AC26">
        <f t="shared" si="0"/>
        <v>8.6619951363175485</v>
      </c>
      <c r="AD26">
        <f t="shared" si="1"/>
        <v>435.26741768720569</v>
      </c>
      <c r="AE26">
        <f>'IDT-1'!F26</f>
        <v>0</v>
      </c>
      <c r="AF26" s="26"/>
      <c r="AG26">
        <f t="shared" si="2"/>
        <v>435.26741768720569</v>
      </c>
      <c r="AI26" s="75">
        <f>PXIL!J26</f>
        <v>0</v>
      </c>
      <c r="AJ26" s="75">
        <f>PXIL!P26</f>
        <v>0</v>
      </c>
      <c r="AK26" s="75">
        <f>RTM_IEX!J26</f>
        <v>14.38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422.92679409418963</v>
      </c>
      <c r="P27" s="77">
        <v>38.35824230205278</v>
      </c>
      <c r="Q27" s="77">
        <v>7.67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296.67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-260</v>
      </c>
      <c r="AA27" s="117">
        <f>STOA!J27</f>
        <v>1.71</v>
      </c>
      <c r="AB27" s="117">
        <f>-STOA!P27</f>
        <v>0</v>
      </c>
      <c r="AC27">
        <f t="shared" si="0"/>
        <v>9.7359094760577172</v>
      </c>
      <c r="AD27">
        <f t="shared" si="1"/>
        <v>574.30912692018467</v>
      </c>
      <c r="AE27">
        <f>'IDT-1'!F27</f>
        <v>0</v>
      </c>
      <c r="AF27" s="26"/>
      <c r="AG27">
        <f t="shared" si="2"/>
        <v>574.30912692018467</v>
      </c>
      <c r="AI27" s="75">
        <f>PXIL!J27</f>
        <v>0</v>
      </c>
      <c r="AJ27" s="75">
        <f>PXIL!P27</f>
        <v>0</v>
      </c>
      <c r="AK27" s="75">
        <f>RTM_IEX!J27</f>
        <v>76.709999999999994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452.74222940080318</v>
      </c>
      <c r="P28" s="77">
        <v>79.606932059038883</v>
      </c>
      <c r="Q28" s="77">
        <v>7.67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345.84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-478.67</v>
      </c>
      <c r="AA28" s="117">
        <f>STOA!J28</f>
        <v>1.71</v>
      </c>
      <c r="AB28" s="117">
        <f>-STOA!P28</f>
        <v>0</v>
      </c>
      <c r="AC28">
        <f t="shared" si="0"/>
        <v>12.735437921895844</v>
      </c>
      <c r="AD28">
        <f t="shared" si="1"/>
        <v>472.88372353794614</v>
      </c>
      <c r="AE28">
        <f>'IDT-1'!F28</f>
        <v>0</v>
      </c>
      <c r="AF28" s="26"/>
      <c r="AG28">
        <f t="shared" si="2"/>
        <v>472.88372353794614</v>
      </c>
      <c r="AI28" s="75">
        <f>PXIL!J28</f>
        <v>0</v>
      </c>
      <c r="AJ28" s="75">
        <f>PXIL!P28</f>
        <v>0</v>
      </c>
      <c r="AK28" s="75">
        <f>RTM_IEX!J28</f>
        <v>76.72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588.68649164285944</v>
      </c>
      <c r="P29" s="77">
        <v>79.606932059038883</v>
      </c>
      <c r="Q29" s="77">
        <v>24.3</v>
      </c>
      <c r="R29" s="80">
        <v>0</v>
      </c>
      <c r="S29" s="80">
        <v>0</v>
      </c>
      <c r="T29" s="78">
        <f>SUMPRODUCT(LTA!F29:AJ29,LTA!F$101:AJ$101,LTA!F$105:AJ$105)</f>
        <v>0.06</v>
      </c>
      <c r="U29" s="78">
        <f>SUMPRODUCT(LTA!F29:AJ29,LTA!F$102:AJ$102,LTA!F$105:AJ$105)</f>
        <v>345.84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-484</v>
      </c>
      <c r="AA29" s="117">
        <f>STOA!J29</f>
        <v>1.71</v>
      </c>
      <c r="AB29" s="117">
        <f>-STOA!P29</f>
        <v>0</v>
      </c>
      <c r="AC29">
        <f t="shared" si="0"/>
        <v>13.535195849319239</v>
      </c>
      <c r="AD29">
        <f t="shared" si="1"/>
        <v>552.2582278525789</v>
      </c>
      <c r="AE29">
        <f>'IDT-1'!F29</f>
        <v>0</v>
      </c>
      <c r="AF29" s="26"/>
      <c r="AG29">
        <f t="shared" si="2"/>
        <v>552.2582278525789</v>
      </c>
      <c r="AI29" s="75">
        <f>PXIL!J29</f>
        <v>0</v>
      </c>
      <c r="AJ29" s="75">
        <f>PXIL!P29</f>
        <v>0</v>
      </c>
      <c r="AK29" s="75">
        <f>RTM_IEX!J29</f>
        <v>9.59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606.75997414425126</v>
      </c>
      <c r="P30" s="77">
        <v>79.606932059038883</v>
      </c>
      <c r="Q30" s="77">
        <v>26.529999999999998</v>
      </c>
      <c r="R30" s="80">
        <v>2.2500000000000004</v>
      </c>
      <c r="S30" s="80">
        <v>0</v>
      </c>
      <c r="T30" s="78">
        <f>SUMPRODUCT(LTA!F30:AJ30,LTA!F$101:AJ$101,LTA!F$105:AJ$105)</f>
        <v>0.12</v>
      </c>
      <c r="U30" s="78">
        <f>SUMPRODUCT(LTA!F30:AJ30,LTA!F$102:AJ$102,LTA!F$105:AJ$105)</f>
        <v>345.78000000000003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-468</v>
      </c>
      <c r="AA30" s="117">
        <f>STOA!J30</f>
        <v>1.71</v>
      </c>
      <c r="AB30" s="117">
        <f>-STOA!P30</f>
        <v>0</v>
      </c>
      <c r="AC30">
        <f t="shared" si="0"/>
        <v>13.591616454976363</v>
      </c>
      <c r="AD30">
        <f t="shared" si="1"/>
        <v>590.75528974831377</v>
      </c>
      <c r="AE30">
        <f>'IDT-1'!F30</f>
        <v>0</v>
      </c>
      <c r="AF30" s="26"/>
      <c r="AG30">
        <f t="shared" si="2"/>
        <v>590.75528974831377</v>
      </c>
      <c r="AI30" s="75">
        <f>PXIL!J30</f>
        <v>0</v>
      </c>
      <c r="AJ30" s="75">
        <f>PXIL!P30</f>
        <v>0</v>
      </c>
      <c r="AK30" s="75">
        <f>RTM_IEX!J30</f>
        <v>9.59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613.37780459863188</v>
      </c>
      <c r="P31" s="77">
        <v>79.606932059038883</v>
      </c>
      <c r="Q31" s="77">
        <v>26.529999999999998</v>
      </c>
      <c r="R31" s="80">
        <v>5.5</v>
      </c>
      <c r="S31" s="80">
        <v>0</v>
      </c>
      <c r="T31" s="78">
        <f>SUMPRODUCT(LTA!F31:AJ31,LTA!F$101:AJ$101,LTA!F$105:AJ$105)</f>
        <v>0.2</v>
      </c>
      <c r="U31" s="78">
        <f>SUMPRODUCT(LTA!F31:AJ31,LTA!F$102:AJ$102,LTA!F$105:AJ$105)</f>
        <v>346.04999999999995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-456</v>
      </c>
      <c r="AA31" s="117">
        <f>STOA!J31</f>
        <v>1.71</v>
      </c>
      <c r="AB31" s="117">
        <f>-STOA!P31</f>
        <v>0</v>
      </c>
      <c r="AC31">
        <f t="shared" si="0"/>
        <v>13.756947658374429</v>
      </c>
      <c r="AD31">
        <f t="shared" si="1"/>
        <v>573.21778899929632</v>
      </c>
      <c r="AE31">
        <f>'IDT-1'!F31</f>
        <v>0</v>
      </c>
      <c r="AF31" s="26"/>
      <c r="AG31">
        <f t="shared" si="2"/>
        <v>573.21778899929632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605.18927147959721</v>
      </c>
      <c r="P32" s="77">
        <v>79.606932059038883</v>
      </c>
      <c r="Q32" s="77">
        <v>26.529999999999998</v>
      </c>
      <c r="R32" s="80">
        <v>5.5000000000000009</v>
      </c>
      <c r="S32" s="80">
        <v>0</v>
      </c>
      <c r="T32" s="78">
        <f>SUMPRODUCT(LTA!F32:AJ32,LTA!F$101:AJ$101,LTA!F$105:AJ$105)</f>
        <v>0.44</v>
      </c>
      <c r="U32" s="78">
        <f>SUMPRODUCT(LTA!F32:AJ32,LTA!F$102:AJ$102,LTA!F$105:AJ$105)</f>
        <v>349.41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-413</v>
      </c>
      <c r="AA32" s="117">
        <f>STOA!J32</f>
        <v>1.71</v>
      </c>
      <c r="AB32" s="117">
        <f>-STOA!P32</f>
        <v>0</v>
      </c>
      <c r="AC32">
        <f t="shared" si="0"/>
        <v>13.406033257806664</v>
      </c>
      <c r="AD32">
        <f t="shared" si="1"/>
        <v>680.34017028082951</v>
      </c>
      <c r="AE32">
        <f>'IDT-1'!F32</f>
        <v>0</v>
      </c>
      <c r="AF32" s="26"/>
      <c r="AG32">
        <f t="shared" si="2"/>
        <v>680.34017028082951</v>
      </c>
      <c r="AI32" s="75">
        <f>PXIL!J32</f>
        <v>0</v>
      </c>
      <c r="AJ32" s="75">
        <f>PXIL!P32</f>
        <v>0</v>
      </c>
      <c r="AK32" s="75">
        <f>RTM_IEX!J32</f>
        <v>38.36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610.67054100639712</v>
      </c>
      <c r="P33" s="77">
        <v>79.606932059038883</v>
      </c>
      <c r="Q33" s="77">
        <v>26.529999999999998</v>
      </c>
      <c r="R33" s="80">
        <v>5.5000000000000009</v>
      </c>
      <c r="S33" s="80">
        <v>0</v>
      </c>
      <c r="T33" s="78">
        <f>SUMPRODUCT(LTA!F33:AJ33,LTA!F$101:AJ$101,LTA!F$105:AJ$105)</f>
        <v>1.0899999999999999</v>
      </c>
      <c r="U33" s="78">
        <f>SUMPRODUCT(LTA!F33:AJ33,LTA!F$102:AJ$102,LTA!F$105:AJ$105)</f>
        <v>354.70000000000005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-354</v>
      </c>
      <c r="AA33" s="117">
        <f>STOA!J33</f>
        <v>1.71</v>
      </c>
      <c r="AB33" s="117">
        <f>-STOA!P33</f>
        <v>0</v>
      </c>
      <c r="AC33">
        <f t="shared" si="0"/>
        <v>12.778334818665913</v>
      </c>
      <c r="AD33">
        <f t="shared" si="1"/>
        <v>698.02913824677023</v>
      </c>
      <c r="AE33">
        <f>'IDT-1'!F33</f>
        <v>0</v>
      </c>
      <c r="AF33" s="26"/>
      <c r="AG33">
        <f t="shared" si="2"/>
        <v>698.02913824677023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620.86211376639699</v>
      </c>
      <c r="P34" s="77">
        <v>79.606932059038883</v>
      </c>
      <c r="Q34" s="77">
        <v>26.529999999999998</v>
      </c>
      <c r="R34" s="80">
        <v>5.5000000000000009</v>
      </c>
      <c r="S34" s="80">
        <v>0</v>
      </c>
      <c r="T34" s="78">
        <f>SUMPRODUCT(LTA!F34:AJ34,LTA!F$101:AJ$101,LTA!F$105:AJ$105)</f>
        <v>2.42</v>
      </c>
      <c r="U34" s="78">
        <f>SUMPRODUCT(LTA!F34:AJ34,LTA!F$102:AJ$102,LTA!F$105:AJ$105)</f>
        <v>360.61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-267</v>
      </c>
      <c r="AA34" s="117">
        <f>STOA!J34</f>
        <v>1.71</v>
      </c>
      <c r="AB34" s="117">
        <f>-STOA!P34</f>
        <v>0</v>
      </c>
      <c r="AC34">
        <f t="shared" si="0"/>
        <v>12.237099651689986</v>
      </c>
      <c r="AD34">
        <f t="shared" si="1"/>
        <v>841.97194617374589</v>
      </c>
      <c r="AE34">
        <f>'IDT-1'!F34</f>
        <v>-46.707999999999998</v>
      </c>
      <c r="AF34" s="26"/>
      <c r="AG34">
        <f t="shared" si="2"/>
        <v>795.26394617374592</v>
      </c>
      <c r="AI34" s="75">
        <f>PXIL!J34</f>
        <v>0</v>
      </c>
      <c r="AJ34" s="75">
        <f>PXIL!P34</f>
        <v>0</v>
      </c>
      <c r="AK34" s="75">
        <f>RTM_IEX!J34</f>
        <v>23.97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688.23306893064887</v>
      </c>
      <c r="P35" s="77">
        <v>79.606932059038883</v>
      </c>
      <c r="Q35" s="77">
        <v>7.67</v>
      </c>
      <c r="R35" s="80">
        <v>10</v>
      </c>
      <c r="S35" s="80">
        <v>0</v>
      </c>
      <c r="T35" s="78">
        <f>SUMPRODUCT(LTA!F35:AJ35,LTA!F$101:AJ$101,LTA!F$105:AJ$105)</f>
        <v>4.1399999999999997</v>
      </c>
      <c r="U35" s="78">
        <f>SUMPRODUCT(LTA!F35:AJ35,LTA!F$102:AJ$102,LTA!F$105:AJ$105)</f>
        <v>342.34999999999997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-266</v>
      </c>
      <c r="AA35" s="117">
        <f>STOA!J35</f>
        <v>1.71</v>
      </c>
      <c r="AB35" s="117">
        <f>-STOA!P35</f>
        <v>0</v>
      </c>
      <c r="AC35">
        <f t="shared" si="0"/>
        <v>12.338229929613206</v>
      </c>
      <c r="AD35">
        <f t="shared" si="1"/>
        <v>855.37177106007437</v>
      </c>
      <c r="AE35">
        <f>'IDT-1'!F35</f>
        <v>-8.0730000000000004</v>
      </c>
      <c r="AF35" s="26"/>
      <c r="AG35">
        <f t="shared" si="2"/>
        <v>847.29877106007439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732.79370183759693</v>
      </c>
      <c r="P36" s="77">
        <v>79.606932059038883</v>
      </c>
      <c r="Q36" s="77">
        <v>26.529999999999998</v>
      </c>
      <c r="R36" s="80">
        <v>10</v>
      </c>
      <c r="S36" s="80">
        <v>0</v>
      </c>
      <c r="T36" s="78">
        <f>SUMPRODUCT(LTA!F36:AJ36,LTA!F$101:AJ$101,LTA!F$105:AJ$105)</f>
        <v>6.18</v>
      </c>
      <c r="U36" s="78">
        <f>SUMPRODUCT(LTA!F36:AJ36,LTA!F$102:AJ$102,LTA!F$105:AJ$105)</f>
        <v>378.11999999999995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-403.77</v>
      </c>
      <c r="AA36" s="117">
        <f>STOA!J36</f>
        <v>1.71</v>
      </c>
      <c r="AB36" s="117">
        <f>-STOA!P36</f>
        <v>0</v>
      </c>
      <c r="AC36">
        <f t="shared" si="0"/>
        <v>14.8741591279272</v>
      </c>
      <c r="AD36">
        <f t="shared" si="1"/>
        <v>864.24647476870859</v>
      </c>
      <c r="AE36">
        <f>'IDT-1'!F36</f>
        <v>-30.562000000000001</v>
      </c>
      <c r="AF36" s="26"/>
      <c r="AG36">
        <f t="shared" si="2"/>
        <v>833.68447476870858</v>
      </c>
      <c r="AI36" s="75">
        <f>PXIL!J36</f>
        <v>0</v>
      </c>
      <c r="AJ36" s="75">
        <f>PXIL!P36</f>
        <v>0</v>
      </c>
      <c r="AK36" s="75">
        <f>RTM_IEX!J36</f>
        <v>47.95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729.00093164623297</v>
      </c>
      <c r="P37" s="77">
        <v>79.606932059038883</v>
      </c>
      <c r="Q37" s="77">
        <v>26.529999999999998</v>
      </c>
      <c r="R37" s="80">
        <v>10</v>
      </c>
      <c r="S37" s="80">
        <v>0</v>
      </c>
      <c r="T37" s="78">
        <f>SUMPRODUCT(LTA!F37:AJ37,LTA!F$101:AJ$101,LTA!F$105:AJ$105)</f>
        <v>9.120000000000001</v>
      </c>
      <c r="U37" s="78">
        <f>SUMPRODUCT(LTA!F37:AJ37,LTA!F$102:AJ$102,LTA!F$105:AJ$105)</f>
        <v>427.48999999999995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-399</v>
      </c>
      <c r="AA37" s="117">
        <f>STOA!J37</f>
        <v>1.71</v>
      </c>
      <c r="AB37" s="117">
        <f>-STOA!P37</f>
        <v>0</v>
      </c>
      <c r="AC37">
        <f t="shared" si="0"/>
        <v>15.089978081962325</v>
      </c>
      <c r="AD37">
        <f t="shared" si="1"/>
        <v>898.13788562330956</v>
      </c>
      <c r="AE37">
        <f>'IDT-1'!F37</f>
        <v>-48.438000000000002</v>
      </c>
      <c r="AF37" s="26"/>
      <c r="AG37">
        <f t="shared" si="2"/>
        <v>849.69988562330957</v>
      </c>
      <c r="AI37" s="75">
        <f>PXIL!J37</f>
        <v>0</v>
      </c>
      <c r="AJ37" s="75">
        <f>PXIL!P37</f>
        <v>0</v>
      </c>
      <c r="AK37" s="75">
        <f>RTM_IEX!J37</f>
        <v>28.77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711.24043856863307</v>
      </c>
      <c r="P38" s="77">
        <v>79.606932059038883</v>
      </c>
      <c r="Q38" s="77">
        <v>26.529999999999998</v>
      </c>
      <c r="R38" s="80">
        <v>10</v>
      </c>
      <c r="S38" s="80">
        <v>0</v>
      </c>
      <c r="T38" s="78">
        <f>SUMPRODUCT(LTA!F38:AJ38,LTA!F$101:AJ$101,LTA!F$105:AJ$105)</f>
        <v>12.08</v>
      </c>
      <c r="U38" s="78">
        <f>SUMPRODUCT(LTA!F38:AJ38,LTA!F$102:AJ$102,LTA!F$105:AJ$105)</f>
        <v>434.29999999999995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-346</v>
      </c>
      <c r="AA38" s="117">
        <f>STOA!J38</f>
        <v>1.71</v>
      </c>
      <c r="AB38" s="117">
        <f>-STOA!P38</f>
        <v>0</v>
      </c>
      <c r="AC38">
        <f t="shared" si="0"/>
        <v>14.970992984203095</v>
      </c>
      <c r="AD38">
        <f t="shared" si="1"/>
        <v>991.20637764346884</v>
      </c>
      <c r="AE38">
        <f>'IDT-1'!F38</f>
        <v>-80.728999999999999</v>
      </c>
      <c r="AF38" s="26"/>
      <c r="AG38">
        <f t="shared" si="2"/>
        <v>910.4773776434688</v>
      </c>
      <c r="AI38" s="75">
        <f>PXIL!J38</f>
        <v>0</v>
      </c>
      <c r="AJ38" s="75">
        <f>PXIL!P38</f>
        <v>0</v>
      </c>
      <c r="AK38" s="75">
        <f>RTM_IEX!J38</f>
        <v>76.709999999999994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684.00712389766795</v>
      </c>
      <c r="P39" s="77">
        <v>79.606932059038883</v>
      </c>
      <c r="Q39" s="77">
        <v>26.529999999999998</v>
      </c>
      <c r="R39" s="80">
        <v>10</v>
      </c>
      <c r="S39" s="80">
        <v>0</v>
      </c>
      <c r="T39" s="78">
        <f>SUMPRODUCT(LTA!F39:AJ39,LTA!F$101:AJ$101,LTA!F$105:AJ$105)</f>
        <v>13.059999999999999</v>
      </c>
      <c r="U39" s="78">
        <f>SUMPRODUCT(LTA!F39:AJ39,LTA!F$102:AJ$102,LTA!F$105:AJ$105)</f>
        <v>440.48999999999995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-210</v>
      </c>
      <c r="AA39" s="117">
        <f>STOA!J39</f>
        <v>1.71</v>
      </c>
      <c r="AB39" s="117">
        <f>-STOA!P39</f>
        <v>0</v>
      </c>
      <c r="AC39">
        <f t="shared" si="0"/>
        <v>13.165138472080038</v>
      </c>
      <c r="AD39">
        <f t="shared" si="1"/>
        <v>1061.0089174846266</v>
      </c>
      <c r="AE39">
        <f>'IDT-1'!F39</f>
        <v>-110.714</v>
      </c>
      <c r="AF39" s="26"/>
      <c r="AG39">
        <f t="shared" si="2"/>
        <v>950.29491748462669</v>
      </c>
      <c r="AI39" s="75">
        <f>PXIL!J39</f>
        <v>0</v>
      </c>
      <c r="AJ39" s="75">
        <f>PXIL!P39</f>
        <v>0</v>
      </c>
      <c r="AK39" s="75">
        <f>RTM_IEX!J39</f>
        <v>28.77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669.70757013566788</v>
      </c>
      <c r="P40" s="77">
        <v>79.606932059038883</v>
      </c>
      <c r="Q40" s="77">
        <v>26.529999999999998</v>
      </c>
      <c r="R40" s="80">
        <v>10</v>
      </c>
      <c r="S40" s="80">
        <v>0</v>
      </c>
      <c r="T40" s="78">
        <f>SUMPRODUCT(LTA!F40:AJ40,LTA!F$101:AJ$101,LTA!F$105:AJ$105)</f>
        <v>14.75</v>
      </c>
      <c r="U40" s="78">
        <f>SUMPRODUCT(LTA!F40:AJ40,LTA!F$102:AJ$102,LTA!F$105:AJ$105)</f>
        <v>446.92999999999995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-113</v>
      </c>
      <c r="AA40" s="117">
        <f>STOA!J40</f>
        <v>1.71</v>
      </c>
      <c r="AB40" s="117">
        <f>-STOA!P40</f>
        <v>0</v>
      </c>
      <c r="AC40">
        <f t="shared" si="0"/>
        <v>12.038644029321491</v>
      </c>
      <c r="AD40">
        <f t="shared" si="1"/>
        <v>1128.9858581653853</v>
      </c>
      <c r="AE40">
        <f>'IDT-1'!F40</f>
        <v>-154.53899999999999</v>
      </c>
      <c r="AF40" s="26"/>
      <c r="AG40">
        <f t="shared" si="2"/>
        <v>974.44685816538527</v>
      </c>
      <c r="AI40" s="75">
        <f>PXIL!J40</f>
        <v>0</v>
      </c>
      <c r="AJ40" s="75">
        <f>PXIL!P40</f>
        <v>0</v>
      </c>
      <c r="AK40" s="75">
        <f>RTM_IEX!J40</f>
        <v>4.79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659.35027727672832</v>
      </c>
      <c r="P41" s="77">
        <v>79.606932059038883</v>
      </c>
      <c r="Q41" s="77">
        <v>26.529999999999998</v>
      </c>
      <c r="R41" s="80">
        <v>10</v>
      </c>
      <c r="S41" s="80">
        <v>0</v>
      </c>
      <c r="T41" s="78">
        <f>SUMPRODUCT(LTA!F41:AJ41,LTA!F$101:AJ$101,LTA!F$105:AJ$105)</f>
        <v>16.829999999999998</v>
      </c>
      <c r="U41" s="78">
        <f>SUMPRODUCT(LTA!F41:AJ41,LTA!F$102:AJ$102,LTA!F$105:AJ$105)</f>
        <v>454.17999999999995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-108</v>
      </c>
      <c r="AA41" s="117">
        <f>STOA!J41</f>
        <v>1.71</v>
      </c>
      <c r="AB41" s="117">
        <f>-STOA!P41</f>
        <v>0</v>
      </c>
      <c r="AC41">
        <f t="shared" si="0"/>
        <v>12.786893214551847</v>
      </c>
      <c r="AD41">
        <f t="shared" si="1"/>
        <v>1223.3103161212155</v>
      </c>
      <c r="AE41">
        <f>'IDT-1'!F41</f>
        <v>-173</v>
      </c>
      <c r="AF41" s="26"/>
      <c r="AG41">
        <f t="shared" si="2"/>
        <v>1050.3103161212155</v>
      </c>
      <c r="AI41" s="75">
        <f>PXIL!J41</f>
        <v>0</v>
      </c>
      <c r="AJ41" s="75">
        <f>PXIL!P41</f>
        <v>0</v>
      </c>
      <c r="AK41" s="75">
        <f>RTM_IEX!J41</f>
        <v>95.89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652.00195028464566</v>
      </c>
      <c r="P42" s="77">
        <v>79.606932059038883</v>
      </c>
      <c r="Q42" s="77">
        <v>26.529999999999998</v>
      </c>
      <c r="R42" s="80">
        <v>10</v>
      </c>
      <c r="S42" s="80">
        <v>0</v>
      </c>
      <c r="T42" s="78">
        <f>SUMPRODUCT(LTA!F42:AJ42,LTA!F$101:AJ$101,LTA!F$105:AJ$105)</f>
        <v>18.79</v>
      </c>
      <c r="U42" s="78">
        <f>SUMPRODUCT(LTA!F42:AJ42,LTA!F$102:AJ$102,LTA!F$105:AJ$105)</f>
        <v>461.04999999999995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-10</v>
      </c>
      <c r="AA42" s="117">
        <f>STOA!J42</f>
        <v>1.71</v>
      </c>
      <c r="AB42" s="117">
        <f>-STOA!P42</f>
        <v>0</v>
      </c>
      <c r="AC42">
        <f t="shared" si="0"/>
        <v>11.845483439846376</v>
      </c>
      <c r="AD42">
        <f t="shared" si="1"/>
        <v>1314.1433989038378</v>
      </c>
      <c r="AE42">
        <f>'IDT-1'!F42</f>
        <v>-238</v>
      </c>
      <c r="AF42" s="26"/>
      <c r="AG42">
        <f t="shared" si="2"/>
        <v>1076.1433989038378</v>
      </c>
      <c r="AI42" s="75">
        <f>PXIL!J42</f>
        <v>0</v>
      </c>
      <c r="AJ42" s="75">
        <f>PXIL!P42</f>
        <v>0</v>
      </c>
      <c r="AK42" s="75">
        <f>RTM_IEX!J42</f>
        <v>86.3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639.88289654816299</v>
      </c>
      <c r="P43" s="77">
        <v>79.606932059038883</v>
      </c>
      <c r="Q43" s="77">
        <v>26.529999999999998</v>
      </c>
      <c r="R43" s="80">
        <v>10</v>
      </c>
      <c r="S43" s="80">
        <v>0</v>
      </c>
      <c r="T43" s="78">
        <f>SUMPRODUCT(LTA!F43:AJ43,LTA!F$101:AJ$101,LTA!F$105:AJ$105)</f>
        <v>25.53</v>
      </c>
      <c r="U43" s="78">
        <f>SUMPRODUCT(LTA!F43:AJ43,LTA!F$102:AJ$102,LTA!F$105:AJ$105)</f>
        <v>466.75999999999993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1.71</v>
      </c>
      <c r="AB43" s="117">
        <f>-STOA!P43</f>
        <v>0</v>
      </c>
      <c r="AC43">
        <f t="shared" si="0"/>
        <v>11.801854491743375</v>
      </c>
      <c r="AD43">
        <f t="shared" si="1"/>
        <v>1329.3179741154584</v>
      </c>
      <c r="AE43">
        <f>'IDT-1'!F43</f>
        <v>-217.672</v>
      </c>
      <c r="AF43" s="26"/>
      <c r="AG43">
        <f t="shared" si="2"/>
        <v>1111.6459741154583</v>
      </c>
      <c r="AI43" s="75">
        <f>PXIL!J43</f>
        <v>0</v>
      </c>
      <c r="AJ43" s="75">
        <f>PXIL!P43</f>
        <v>0</v>
      </c>
      <c r="AK43" s="75">
        <f>RTM_IEX!J43</f>
        <v>91.1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639.62339896879803</v>
      </c>
      <c r="P44" s="77">
        <v>79.606932059038883</v>
      </c>
      <c r="Q44" s="77">
        <v>26.529999999999998</v>
      </c>
      <c r="R44" s="80">
        <v>10</v>
      </c>
      <c r="S44" s="80">
        <v>0</v>
      </c>
      <c r="T44" s="78">
        <f>SUMPRODUCT(LTA!F44:AJ44,LTA!F$101:AJ$101,LTA!F$105:AJ$105)</f>
        <v>28.900000000000002</v>
      </c>
      <c r="U44" s="78">
        <f>SUMPRODUCT(LTA!F44:AJ44,LTA!F$102:AJ$102,LTA!F$105:AJ$105)</f>
        <v>472.21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1.71</v>
      </c>
      <c r="AB44" s="117">
        <f>-STOA!P44</f>
        <v>0</v>
      </c>
      <c r="AC44">
        <f t="shared" si="0"/>
        <v>11.877098913044964</v>
      </c>
      <c r="AD44">
        <f t="shared" si="1"/>
        <v>1337.7932321147916</v>
      </c>
      <c r="AE44">
        <f>'IDT-1'!F44</f>
        <v>-203.10499999999999</v>
      </c>
      <c r="AF44" s="26"/>
      <c r="AG44">
        <f t="shared" si="2"/>
        <v>1134.6882321147916</v>
      </c>
      <c r="AI44" s="75">
        <f>PXIL!J44</f>
        <v>0</v>
      </c>
      <c r="AJ44" s="75">
        <f>PXIL!P44</f>
        <v>0</v>
      </c>
      <c r="AK44" s="75">
        <f>RTM_IEX!J44</f>
        <v>91.09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632.70976762854582</v>
      </c>
      <c r="P45" s="77">
        <v>79.606932059038883</v>
      </c>
      <c r="Q45" s="77">
        <v>26.529999999999998</v>
      </c>
      <c r="R45" s="80">
        <v>10</v>
      </c>
      <c r="S45" s="80">
        <v>0</v>
      </c>
      <c r="T45" s="78">
        <f>SUMPRODUCT(LTA!F45:AJ45,LTA!F$101:AJ$101,LTA!F$105:AJ$105)</f>
        <v>30.89</v>
      </c>
      <c r="U45" s="78">
        <f>SUMPRODUCT(LTA!F45:AJ45,LTA!F$102:AJ$102,LTA!F$105:AJ$105)</f>
        <v>466.42999999999995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1.71</v>
      </c>
      <c r="AB45" s="117">
        <f>-STOA!P45</f>
        <v>0</v>
      </c>
      <c r="AC45">
        <f t="shared" si="0"/>
        <v>11.698602957250746</v>
      </c>
      <c r="AD45">
        <f t="shared" si="1"/>
        <v>1317.6880967303339</v>
      </c>
      <c r="AE45">
        <f>'IDT-1'!F45</f>
        <v>-192.96199999999999</v>
      </c>
      <c r="AF45" s="26"/>
      <c r="AG45">
        <f t="shared" si="2"/>
        <v>1124.7260967303339</v>
      </c>
      <c r="AI45" s="75">
        <f>PXIL!J45</f>
        <v>0</v>
      </c>
      <c r="AJ45" s="75">
        <f>PXIL!P45</f>
        <v>0</v>
      </c>
      <c r="AK45" s="75">
        <f>RTM_IEX!J45</f>
        <v>81.510000000000005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641.16252738239803</v>
      </c>
      <c r="P46" s="77">
        <v>79.606932059038883</v>
      </c>
      <c r="Q46" s="77">
        <v>26.529999999999998</v>
      </c>
      <c r="R46" s="80">
        <v>10</v>
      </c>
      <c r="S46" s="80">
        <v>0</v>
      </c>
      <c r="T46" s="78">
        <f>SUMPRODUCT(LTA!F46:AJ46,LTA!F$101:AJ$101,LTA!F$105:AJ$105)</f>
        <v>32.81</v>
      </c>
      <c r="U46" s="78">
        <f>SUMPRODUCT(LTA!F46:AJ46,LTA!F$102:AJ$102,LTA!F$105:AJ$105)</f>
        <v>470.02999999999992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1.71</v>
      </c>
      <c r="AB46" s="117">
        <f>-STOA!P46</f>
        <v>0</v>
      </c>
      <c r="AC46">
        <f t="shared" si="0"/>
        <v>11.821475243084645</v>
      </c>
      <c r="AD46">
        <f t="shared" si="1"/>
        <v>1331.5279841983522</v>
      </c>
      <c r="AE46">
        <f>'IDT-1'!F46</f>
        <v>-190.46199999999999</v>
      </c>
      <c r="AF46" s="26"/>
      <c r="AG46">
        <f t="shared" si="2"/>
        <v>1141.0659841983522</v>
      </c>
      <c r="AI46" s="75">
        <f>PXIL!J46</f>
        <v>0</v>
      </c>
      <c r="AJ46" s="75">
        <f>PXIL!P46</f>
        <v>0</v>
      </c>
      <c r="AK46" s="75">
        <f>RTM_IEX!J46</f>
        <v>81.5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640.36323110192279</v>
      </c>
      <c r="P47" s="77">
        <v>77.31</v>
      </c>
      <c r="Q47" s="77">
        <v>25.76</v>
      </c>
      <c r="R47" s="80">
        <v>10</v>
      </c>
      <c r="S47" s="80">
        <v>0</v>
      </c>
      <c r="T47" s="78">
        <f>SUMPRODUCT(LTA!F47:AJ47,LTA!F$101:AJ$101,LTA!F$105:AJ$105)</f>
        <v>34.64</v>
      </c>
      <c r="U47" s="78">
        <f>SUMPRODUCT(LTA!F47:AJ47,LTA!F$102:AJ$102,LTA!F$105:AJ$105)</f>
        <v>470.61999999999995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1.71</v>
      </c>
      <c r="AB47" s="117">
        <f>-STOA!P47</f>
        <v>0</v>
      </c>
      <c r="AC47">
        <f t="shared" si="0"/>
        <v>11.218092433696922</v>
      </c>
      <c r="AD47">
        <f t="shared" si="1"/>
        <v>1263.5651386682259</v>
      </c>
      <c r="AE47">
        <f>'IDT-1'!F47</f>
        <v>-145.01499999999999</v>
      </c>
      <c r="AF47" s="26"/>
      <c r="AG47">
        <f t="shared" si="2"/>
        <v>1118.5501386682258</v>
      </c>
      <c r="AI47" s="75">
        <f>PXIL!J47</f>
        <v>0</v>
      </c>
      <c r="AJ47" s="75">
        <f>PXIL!P47</f>
        <v>0</v>
      </c>
      <c r="AK47" s="75">
        <f>RTM_IEX!J47</f>
        <v>14.38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629.97006847272269</v>
      </c>
      <c r="P48" s="77">
        <v>77.31</v>
      </c>
      <c r="Q48" s="77">
        <v>25.76</v>
      </c>
      <c r="R48" s="80">
        <v>10</v>
      </c>
      <c r="S48" s="80">
        <v>0</v>
      </c>
      <c r="T48" s="78">
        <f>SUMPRODUCT(LTA!F48:AJ48,LTA!F$101:AJ$101,LTA!F$105:AJ$105)</f>
        <v>36.44</v>
      </c>
      <c r="U48" s="78">
        <f>SUMPRODUCT(LTA!F48:AJ48,LTA!F$102:AJ$102,LTA!F$105:AJ$105)</f>
        <v>471.47999999999996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1.71</v>
      </c>
      <c r="AB48" s="117">
        <f>-STOA!P48</f>
        <v>0</v>
      </c>
      <c r="AC48">
        <f t="shared" si="0"/>
        <v>11.656392602559961</v>
      </c>
      <c r="AD48">
        <f t="shared" si="1"/>
        <v>1312.9336758701629</v>
      </c>
      <c r="AE48">
        <f>'IDT-1'!F48</f>
        <v>-147.79499999999999</v>
      </c>
      <c r="AF48" s="26"/>
      <c r="AG48">
        <f t="shared" si="2"/>
        <v>1165.1386758701628</v>
      </c>
      <c r="AI48" s="75">
        <f>PXIL!J48</f>
        <v>0</v>
      </c>
      <c r="AJ48" s="75">
        <f>PXIL!P48</f>
        <v>0</v>
      </c>
      <c r="AK48" s="75">
        <f>RTM_IEX!J48</f>
        <v>71.92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627.16587666702276</v>
      </c>
      <c r="P49" s="77">
        <v>77.31</v>
      </c>
      <c r="Q49" s="77">
        <v>25.76</v>
      </c>
      <c r="R49" s="80">
        <v>10</v>
      </c>
      <c r="S49" s="80">
        <v>0</v>
      </c>
      <c r="T49" s="78">
        <f>SUMPRODUCT(LTA!F49:AJ49,LTA!F$101:AJ$101,LTA!F$105:AJ$105)</f>
        <v>38.29</v>
      </c>
      <c r="U49" s="78">
        <f>SUMPRODUCT(LTA!F49:AJ49,LTA!F$102:AJ$102,LTA!F$105:AJ$105)</f>
        <v>473.4199999999999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1.71</v>
      </c>
      <c r="AB49" s="117">
        <f>-STOA!P49</f>
        <v>0</v>
      </c>
      <c r="AC49">
        <f t="shared" si="0"/>
        <v>11.875915714669798</v>
      </c>
      <c r="AD49">
        <f t="shared" si="1"/>
        <v>1337.6599609523525</v>
      </c>
      <c r="AE49">
        <f>'IDT-1'!F49</f>
        <v>-161.18600000000001</v>
      </c>
      <c r="AF49" s="26"/>
      <c r="AG49">
        <f t="shared" si="2"/>
        <v>1176.4739609523526</v>
      </c>
      <c r="AI49" s="75">
        <f>PXIL!J49</f>
        <v>0</v>
      </c>
      <c r="AJ49" s="75">
        <f>PXIL!P49</f>
        <v>0</v>
      </c>
      <c r="AK49" s="75">
        <f>RTM_IEX!J49</f>
        <v>95.88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627.16587666702276</v>
      </c>
      <c r="P50" s="77">
        <v>77.31</v>
      </c>
      <c r="Q50" s="77">
        <v>25.76</v>
      </c>
      <c r="R50" s="80">
        <v>10</v>
      </c>
      <c r="S50" s="80">
        <v>0</v>
      </c>
      <c r="T50" s="78">
        <f>SUMPRODUCT(LTA!F50:AJ50,LTA!F$101:AJ$101,LTA!F$105:AJ$105)</f>
        <v>40.14</v>
      </c>
      <c r="U50" s="78">
        <f>SUMPRODUCT(LTA!F50:AJ50,LTA!F$102:AJ$102,LTA!F$105:AJ$105)</f>
        <v>474.01999999999992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1.71</v>
      </c>
      <c r="AB50" s="117">
        <f>-STOA!P50</f>
        <v>0</v>
      </c>
      <c r="AC50">
        <f t="shared" si="0"/>
        <v>11.897563714669801</v>
      </c>
      <c r="AD50">
        <f t="shared" si="1"/>
        <v>1340.0983129523529</v>
      </c>
      <c r="AE50">
        <f>'IDT-1'!F50</f>
        <v>-177.28200000000001</v>
      </c>
      <c r="AF50" s="26"/>
      <c r="AG50">
        <f t="shared" si="2"/>
        <v>1162.816312952353</v>
      </c>
      <c r="AI50" s="75">
        <f>PXIL!J50</f>
        <v>0</v>
      </c>
      <c r="AJ50" s="75">
        <f>PXIL!P50</f>
        <v>0</v>
      </c>
      <c r="AK50" s="75">
        <f>RTM_IEX!J50</f>
        <v>95.89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519.32839176692312</v>
      </c>
      <c r="P51" s="77">
        <v>79.606932059038883</v>
      </c>
      <c r="Q51" s="77">
        <v>26.529999999999998</v>
      </c>
      <c r="R51" s="80">
        <v>10</v>
      </c>
      <c r="S51" s="80">
        <v>0</v>
      </c>
      <c r="T51" s="78">
        <f>SUMPRODUCT(LTA!F51:AJ51,LTA!F$101:AJ$101,LTA!F$105:AJ$105)</f>
        <v>41.8</v>
      </c>
      <c r="U51" s="78">
        <f>SUMPRODUCT(LTA!F51:AJ51,LTA!F$102:AJ$102,LTA!F$105:AJ$105)</f>
        <v>408.42999999999995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1.71</v>
      </c>
      <c r="AB51" s="117">
        <f>-STOA!P51</f>
        <v>0</v>
      </c>
      <c r="AC51">
        <f t="shared" si="0"/>
        <v>9.8644948496684641</v>
      </c>
      <c r="AD51">
        <f t="shared" si="1"/>
        <v>1111.1008289762933</v>
      </c>
      <c r="AE51">
        <f>'IDT-1'!F51</f>
        <v>-17.824999999999999</v>
      </c>
      <c r="AF51" s="26"/>
      <c r="AG51">
        <f t="shared" si="2"/>
        <v>1093.2758289762933</v>
      </c>
      <c r="AI51" s="75">
        <f>PXIL!J51</f>
        <v>0</v>
      </c>
      <c r="AJ51" s="75">
        <f>PXIL!P51</f>
        <v>0</v>
      </c>
      <c r="AK51" s="75">
        <f>RTM_IEX!J51</f>
        <v>33.56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519.38631118842306</v>
      </c>
      <c r="P52" s="77">
        <v>79.606932059038883</v>
      </c>
      <c r="Q52" s="77">
        <v>26.529999999999998</v>
      </c>
      <c r="R52" s="80">
        <v>10</v>
      </c>
      <c r="S52" s="80">
        <v>0</v>
      </c>
      <c r="T52" s="78">
        <f>SUMPRODUCT(LTA!F52:AJ52,LTA!F$101:AJ$101,LTA!F$105:AJ$105)</f>
        <v>43</v>
      </c>
      <c r="U52" s="78">
        <f>SUMPRODUCT(LTA!F52:AJ52,LTA!F$102:AJ$102,LTA!F$105:AJ$105)</f>
        <v>409.65999999999997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1.71</v>
      </c>
      <c r="AB52" s="117">
        <f>-STOA!P52</f>
        <v>0</v>
      </c>
      <c r="AC52">
        <f t="shared" si="0"/>
        <v>10.097324540577665</v>
      </c>
      <c r="AD52">
        <f t="shared" si="1"/>
        <v>1137.3259187068843</v>
      </c>
      <c r="AE52">
        <f>'IDT-1'!F52</f>
        <v>-34.793999999999997</v>
      </c>
      <c r="AF52" s="26"/>
      <c r="AG52">
        <f t="shared" si="2"/>
        <v>1102.5319187068842</v>
      </c>
      <c r="AI52" s="75">
        <f>PXIL!J52</f>
        <v>0</v>
      </c>
      <c r="AJ52" s="75">
        <f>PXIL!P52</f>
        <v>0</v>
      </c>
      <c r="AK52" s="75">
        <f>RTM_IEX!J52</f>
        <v>57.53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478.80888430842299</v>
      </c>
      <c r="P53" s="77">
        <v>79.606932059038883</v>
      </c>
      <c r="Q53" s="77">
        <v>26.529999999999998</v>
      </c>
      <c r="R53" s="80">
        <v>10</v>
      </c>
      <c r="S53" s="80">
        <v>0</v>
      </c>
      <c r="T53" s="78">
        <f>SUMPRODUCT(LTA!F53:AJ53,LTA!F$101:AJ$101,LTA!F$105:AJ$105)</f>
        <v>44.49</v>
      </c>
      <c r="U53" s="78">
        <f>SUMPRODUCT(LTA!F53:AJ53,LTA!F$102:AJ$102,LTA!F$105:AJ$105)</f>
        <v>410.34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1.71</v>
      </c>
      <c r="AB53" s="117">
        <f>-STOA!P53</f>
        <v>0</v>
      </c>
      <c r="AC53">
        <f t="shared" si="0"/>
        <v>10.096907184033666</v>
      </c>
      <c r="AD53">
        <f t="shared" si="1"/>
        <v>1137.2789091834284</v>
      </c>
      <c r="AE53">
        <f>'IDT-1'!F53</f>
        <v>-28.103999999999999</v>
      </c>
      <c r="AF53" s="26"/>
      <c r="AG53">
        <f t="shared" si="2"/>
        <v>1109.1749091834283</v>
      </c>
      <c r="AI53" s="75">
        <f>PXIL!J53</f>
        <v>0</v>
      </c>
      <c r="AJ53" s="75">
        <f>PXIL!P53</f>
        <v>0</v>
      </c>
      <c r="AK53" s="75">
        <f>RTM_IEX!J53</f>
        <v>95.89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479.75102937202297</v>
      </c>
      <c r="P54" s="77">
        <v>79.606932059038883</v>
      </c>
      <c r="Q54" s="77">
        <v>26.529999999999998</v>
      </c>
      <c r="R54" s="80">
        <v>10</v>
      </c>
      <c r="S54" s="80">
        <v>0</v>
      </c>
      <c r="T54" s="78">
        <f>SUMPRODUCT(LTA!F54:AJ54,LTA!F$101:AJ$101,LTA!F$105:AJ$105)</f>
        <v>45.13</v>
      </c>
      <c r="U54" s="78">
        <f>SUMPRODUCT(LTA!F54:AJ54,LTA!F$102:AJ$102,LTA!F$105:AJ$105)</f>
        <v>410.88999999999993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1.71</v>
      </c>
      <c r="AB54" s="117">
        <f>-STOA!P54</f>
        <v>0</v>
      </c>
      <c r="AC54">
        <f t="shared" si="0"/>
        <v>10.031278060593344</v>
      </c>
      <c r="AD54">
        <f t="shared" si="1"/>
        <v>1129.8866833704683</v>
      </c>
      <c r="AE54">
        <f>'IDT-1'!F54</f>
        <v>-45.86</v>
      </c>
      <c r="AF54" s="26"/>
      <c r="AG54">
        <f t="shared" si="2"/>
        <v>1084.0266833704684</v>
      </c>
      <c r="AI54" s="75">
        <f>PXIL!J54</f>
        <v>0</v>
      </c>
      <c r="AJ54" s="75">
        <f>PXIL!P54</f>
        <v>0</v>
      </c>
      <c r="AK54" s="75">
        <f>RTM_IEX!J54</f>
        <v>86.3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437.28614287202299</v>
      </c>
      <c r="P55" s="77">
        <v>79.606932059038883</v>
      </c>
      <c r="Q55" s="77">
        <v>26.529999999999998</v>
      </c>
      <c r="R55" s="80">
        <v>10</v>
      </c>
      <c r="S55" s="80">
        <v>0</v>
      </c>
      <c r="T55" s="78">
        <f>SUMPRODUCT(LTA!F55:AJ55,LTA!F$101:AJ$101,LTA!F$105:AJ$105)</f>
        <v>45.75</v>
      </c>
      <c r="U55" s="78">
        <f>SUMPRODUCT(LTA!F55:AJ55,LTA!F$102:AJ$102,LTA!F$105:AJ$105)</f>
        <v>411.72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1.71</v>
      </c>
      <c r="AB55" s="117">
        <f>-STOA!P55</f>
        <v>0</v>
      </c>
      <c r="AC55">
        <f t="shared" si="0"/>
        <v>9.0796910593933458</v>
      </c>
      <c r="AD55">
        <f t="shared" si="1"/>
        <v>1022.7033838716686</v>
      </c>
      <c r="AE55">
        <f>'IDT-1'!F55</f>
        <v>-66.546000000000006</v>
      </c>
      <c r="AF55" s="26"/>
      <c r="AG55">
        <f t="shared" si="2"/>
        <v>956.15738387166857</v>
      </c>
      <c r="AI55" s="75">
        <f>PXIL!J55</f>
        <v>0</v>
      </c>
      <c r="AJ55" s="75">
        <f>PXIL!P55</f>
        <v>0</v>
      </c>
      <c r="AK55" s="75">
        <f>RTM_IEX!J55</f>
        <v>19.18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435.96053082172301</v>
      </c>
      <c r="P56" s="77">
        <v>79.606932059038883</v>
      </c>
      <c r="Q56" s="77">
        <v>26.529999999999998</v>
      </c>
      <c r="R56" s="80">
        <v>10</v>
      </c>
      <c r="S56" s="80">
        <v>0</v>
      </c>
      <c r="T56" s="78">
        <f>SUMPRODUCT(LTA!F56:AJ56,LTA!F$101:AJ$101,LTA!F$105:AJ$105)</f>
        <v>46.25</v>
      </c>
      <c r="U56" s="78">
        <f>SUMPRODUCT(LTA!F56:AJ56,LTA!F$102:AJ$102,LTA!F$105:AJ$105)</f>
        <v>412.31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1.71</v>
      </c>
      <c r="AB56" s="117">
        <f>-STOA!P56</f>
        <v>0</v>
      </c>
      <c r="AC56">
        <f t="shared" si="0"/>
        <v>9.077617673350705</v>
      </c>
      <c r="AD56">
        <f t="shared" si="1"/>
        <v>1022.4698452074113</v>
      </c>
      <c r="AE56">
        <f>'IDT-1'!F56</f>
        <v>-91</v>
      </c>
      <c r="AF56" s="26"/>
      <c r="AG56">
        <f t="shared" si="2"/>
        <v>931.46984520741125</v>
      </c>
      <c r="AI56" s="75">
        <f>PXIL!J56</f>
        <v>0</v>
      </c>
      <c r="AJ56" s="75">
        <f>PXIL!P56</f>
        <v>0</v>
      </c>
      <c r="AK56" s="75">
        <f>RTM_IEX!J56</f>
        <v>19.18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435.83692675022303</v>
      </c>
      <c r="P57" s="77">
        <v>79.606932059038883</v>
      </c>
      <c r="Q57" s="77">
        <v>26.529999999999998</v>
      </c>
      <c r="R57" s="80">
        <v>10</v>
      </c>
      <c r="S57" s="80">
        <v>0</v>
      </c>
      <c r="T57" s="78">
        <f>SUMPRODUCT(LTA!F57:AJ57,LTA!F$101:AJ$101,LTA!F$105:AJ$105)</f>
        <v>46.54</v>
      </c>
      <c r="U57" s="78">
        <f>SUMPRODUCT(LTA!F57:AJ57,LTA!F$102:AJ$102,LTA!F$105:AJ$105)</f>
        <v>407.32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1.71</v>
      </c>
      <c r="AB57" s="117">
        <f>-STOA!P57</f>
        <v>0</v>
      </c>
      <c r="AC57">
        <f t="shared" si="0"/>
        <v>8.9507779575215043</v>
      </c>
      <c r="AD57">
        <f t="shared" si="1"/>
        <v>1008.1830808517403</v>
      </c>
      <c r="AE57">
        <f>'IDT-1'!F57</f>
        <v>-70.349999999999994</v>
      </c>
      <c r="AF57" s="26"/>
      <c r="AG57">
        <f t="shared" si="2"/>
        <v>937.83308085174031</v>
      </c>
      <c r="AI57" s="75">
        <f>PXIL!J57</f>
        <v>0</v>
      </c>
      <c r="AJ57" s="75">
        <f>PXIL!P57</f>
        <v>0</v>
      </c>
      <c r="AK57" s="75">
        <f>RTM_IEX!J57</f>
        <v>9.59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421.31254633075241</v>
      </c>
      <c r="P58" s="77">
        <v>79.606932059038883</v>
      </c>
      <c r="Q58" s="77">
        <v>7.67</v>
      </c>
      <c r="R58" s="80">
        <v>10</v>
      </c>
      <c r="S58" s="80">
        <v>0</v>
      </c>
      <c r="T58" s="78">
        <f>SUMPRODUCT(LTA!F58:AJ58,LTA!F$101:AJ$101,LTA!F$105:AJ$105)</f>
        <v>46.46</v>
      </c>
      <c r="U58" s="78">
        <f>SUMPRODUCT(LTA!F58:AJ58,LTA!F$102:AJ$102,LTA!F$105:AJ$105)</f>
        <v>403.85999999999996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1.71</v>
      </c>
      <c r="AB58" s="117">
        <f>-STOA!P58</f>
        <v>0</v>
      </c>
      <c r="AC58">
        <f t="shared" si="0"/>
        <v>8.7523874098301651</v>
      </c>
      <c r="AD58">
        <f t="shared" si="1"/>
        <v>985.8370909799612</v>
      </c>
      <c r="AE58">
        <f>'IDT-1'!F58</f>
        <v>-50.167000000000002</v>
      </c>
      <c r="AF58" s="26"/>
      <c r="AG58">
        <f t="shared" si="2"/>
        <v>935.67009097996117</v>
      </c>
      <c r="AI58" s="75">
        <f>PXIL!J58</f>
        <v>0</v>
      </c>
      <c r="AJ58" s="75">
        <f>PXIL!P58</f>
        <v>0</v>
      </c>
      <c r="AK58" s="75">
        <f>RTM_IEX!J58</f>
        <v>23.97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420.57756872545247</v>
      </c>
      <c r="P59" s="77">
        <v>79.606932059038883</v>
      </c>
      <c r="Q59" s="77">
        <v>7.67</v>
      </c>
      <c r="R59" s="80">
        <v>10</v>
      </c>
      <c r="S59" s="80">
        <v>0</v>
      </c>
      <c r="T59" s="78">
        <f>SUMPRODUCT(LTA!F59:AJ59,LTA!F$101:AJ$101,LTA!F$105:AJ$105)</f>
        <v>45.71</v>
      </c>
      <c r="U59" s="78">
        <f>SUMPRODUCT(LTA!F59:AJ59,LTA!F$102:AJ$102,LTA!F$105:AJ$105)</f>
        <v>400.4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1.76</v>
      </c>
      <c r="AB59" s="117">
        <f>-STOA!P59</f>
        <v>0</v>
      </c>
      <c r="AC59">
        <f t="shared" si="0"/>
        <v>8.8780956069035248</v>
      </c>
      <c r="AD59">
        <f t="shared" si="1"/>
        <v>999.9964051775878</v>
      </c>
      <c r="AE59">
        <f>'IDT-1'!F59</f>
        <v>-40.941000000000003</v>
      </c>
      <c r="AF59" s="26"/>
      <c r="AG59">
        <f t="shared" si="2"/>
        <v>959.05540517758777</v>
      </c>
      <c r="AI59" s="75">
        <f>PXIL!J59</f>
        <v>0</v>
      </c>
      <c r="AJ59" s="75">
        <f>PXIL!P59</f>
        <v>0</v>
      </c>
      <c r="AK59" s="75">
        <f>RTM_IEX!J59</f>
        <v>43.15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420.50912532015246</v>
      </c>
      <c r="P60" s="77">
        <v>79.606932059038883</v>
      </c>
      <c r="Q60" s="77">
        <v>7.67</v>
      </c>
      <c r="R60" s="80">
        <v>10</v>
      </c>
      <c r="S60" s="80">
        <v>0</v>
      </c>
      <c r="T60" s="78">
        <f>SUMPRODUCT(LTA!F60:AJ60,LTA!F$101:AJ$101,LTA!F$105:AJ$105)</f>
        <v>44.16</v>
      </c>
      <c r="U60" s="78">
        <f>SUMPRODUCT(LTA!F60:AJ60,LTA!F$102:AJ$102,LTA!F$105:AJ$105)</f>
        <v>357.09999999999997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1.76</v>
      </c>
      <c r="AB60" s="117">
        <f>-STOA!P60</f>
        <v>0</v>
      </c>
      <c r="AC60">
        <f t="shared" si="0"/>
        <v>8.6937493049368832</v>
      </c>
      <c r="AD60">
        <f t="shared" si="1"/>
        <v>979.23230807425443</v>
      </c>
      <c r="AE60">
        <f>'IDT-1'!F60</f>
        <v>-34.021999999999998</v>
      </c>
      <c r="AF60" s="26"/>
      <c r="AG60">
        <f t="shared" si="2"/>
        <v>945.21030807425439</v>
      </c>
      <c r="AI60" s="75">
        <f>PXIL!J60</f>
        <v>0</v>
      </c>
      <c r="AJ60" s="75">
        <f>PXIL!P60</f>
        <v>0</v>
      </c>
      <c r="AK60" s="75">
        <f>RTM_IEX!J60</f>
        <v>67.12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422.2910375145525</v>
      </c>
      <c r="P61" s="77">
        <v>79.606932059038883</v>
      </c>
      <c r="Q61" s="77">
        <v>7.67</v>
      </c>
      <c r="R61" s="80">
        <v>10</v>
      </c>
      <c r="S61" s="80">
        <v>0</v>
      </c>
      <c r="T61" s="78">
        <f>SUMPRODUCT(LTA!F61:AJ61,LTA!F$101:AJ$101,LTA!F$105:AJ$105)</f>
        <v>40.17</v>
      </c>
      <c r="U61" s="78">
        <f>SUMPRODUCT(LTA!F61:AJ61,LTA!F$102:AJ$102,LTA!F$105:AJ$105)</f>
        <v>315.24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1.76</v>
      </c>
      <c r="AB61" s="117">
        <f>-STOA!P61</f>
        <v>0</v>
      </c>
      <c r="AC61">
        <f t="shared" si="0"/>
        <v>7.715294132247605</v>
      </c>
      <c r="AD61">
        <f t="shared" si="1"/>
        <v>869.02267544134384</v>
      </c>
      <c r="AE61">
        <f>'IDT-1'!F61</f>
        <v>-34.021999999999998</v>
      </c>
      <c r="AF61" s="26"/>
      <c r="AG61">
        <f t="shared" si="2"/>
        <v>835.00067544134379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422.2910375145525</v>
      </c>
      <c r="P62" s="77">
        <v>69.899999999999991</v>
      </c>
      <c r="Q62" s="77">
        <v>7.67</v>
      </c>
      <c r="R62" s="80">
        <v>10</v>
      </c>
      <c r="S62" s="80">
        <v>0</v>
      </c>
      <c r="T62" s="78">
        <f>SUMPRODUCT(LTA!F62:AJ62,LTA!F$101:AJ$101,LTA!F$105:AJ$105)</f>
        <v>38.700000000000003</v>
      </c>
      <c r="U62" s="78">
        <f>SUMPRODUCT(LTA!F62:AJ62,LTA!F$102:AJ$102,LTA!F$105:AJ$105)</f>
        <v>267.70999999999998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1.76</v>
      </c>
      <c r="AB62" s="117">
        <f>-STOA!P62</f>
        <v>0</v>
      </c>
      <c r="AC62">
        <f t="shared" si="0"/>
        <v>7.7471771301280627</v>
      </c>
      <c r="AD62">
        <f t="shared" si="1"/>
        <v>872.61386038442447</v>
      </c>
      <c r="AE62">
        <f>'IDT-1'!F62</f>
        <v>-29.408000000000001</v>
      </c>
      <c r="AF62" s="26"/>
      <c r="AG62">
        <f t="shared" si="2"/>
        <v>843.20586038442445</v>
      </c>
      <c r="AI62" s="75">
        <f>PXIL!J62</f>
        <v>0</v>
      </c>
      <c r="AJ62" s="75">
        <f>PXIL!P62</f>
        <v>0</v>
      </c>
      <c r="AK62" s="75">
        <f>RTM_IEX!J62</f>
        <v>62.33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422.2910375145525</v>
      </c>
      <c r="P63" s="77">
        <v>52.889999999999993</v>
      </c>
      <c r="Q63" s="77">
        <v>7.67</v>
      </c>
      <c r="R63" s="80">
        <v>10</v>
      </c>
      <c r="S63" s="80">
        <v>0</v>
      </c>
      <c r="T63" s="78">
        <f>SUMPRODUCT(LTA!F63:AJ63,LTA!F$101:AJ$101,LTA!F$105:AJ$105)</f>
        <v>36.769999999999996</v>
      </c>
      <c r="U63" s="78">
        <f>SUMPRODUCT(LTA!F63:AJ63,LTA!F$102:AJ$102,LTA!F$105:AJ$105)</f>
        <v>277.77999999999997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1.76</v>
      </c>
      <c r="AB63" s="117">
        <f>-STOA!P63</f>
        <v>0</v>
      </c>
      <c r="AC63">
        <f t="shared" si="0"/>
        <v>8.3864091301280617</v>
      </c>
      <c r="AD63">
        <f t="shared" si="1"/>
        <v>944.61462838442446</v>
      </c>
      <c r="AE63">
        <f>'IDT-1'!F63</f>
        <v>-33.445</v>
      </c>
      <c r="AF63" s="26"/>
      <c r="AG63">
        <f t="shared" si="2"/>
        <v>911.16962838442441</v>
      </c>
      <c r="AI63" s="75">
        <f>PXIL!J63</f>
        <v>0</v>
      </c>
      <c r="AJ63" s="75">
        <f>PXIL!P63</f>
        <v>0</v>
      </c>
      <c r="AK63" s="75">
        <f>RTM_IEX!J63</f>
        <v>143.84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422.2910375145525</v>
      </c>
      <c r="P64" s="77">
        <v>66.949999999999989</v>
      </c>
      <c r="Q64" s="77">
        <v>7.67</v>
      </c>
      <c r="R64" s="80">
        <v>10</v>
      </c>
      <c r="S64" s="80">
        <v>0</v>
      </c>
      <c r="T64" s="78">
        <f>SUMPRODUCT(LTA!F64:AJ64,LTA!F$101:AJ$101,LTA!F$105:AJ$105)</f>
        <v>34.5</v>
      </c>
      <c r="U64" s="78">
        <f>SUMPRODUCT(LTA!F64:AJ64,LTA!F$102:AJ$102,LTA!F$105:AJ$105)</f>
        <v>272.05999999999995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1.76</v>
      </c>
      <c r="AB64" s="117">
        <f>-STOA!P64</f>
        <v>0</v>
      </c>
      <c r="AC64">
        <f t="shared" si="0"/>
        <v>8.3554331301280627</v>
      </c>
      <c r="AD64">
        <f t="shared" si="1"/>
        <v>941.12560438442438</v>
      </c>
      <c r="AE64">
        <f>'IDT-1'!F64</f>
        <v>-44.978000000000002</v>
      </c>
      <c r="AF64" s="26"/>
      <c r="AG64">
        <f t="shared" si="2"/>
        <v>896.14760438442443</v>
      </c>
      <c r="AI64" s="75">
        <f>PXIL!J64</f>
        <v>0</v>
      </c>
      <c r="AJ64" s="75">
        <f>PXIL!P64</f>
        <v>0</v>
      </c>
      <c r="AK64" s="75">
        <f>RTM_IEX!J64</f>
        <v>134.25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423.23301936055253</v>
      </c>
      <c r="P65" s="77">
        <v>79.606932059038883</v>
      </c>
      <c r="Q65" s="77">
        <v>7.67</v>
      </c>
      <c r="R65" s="80">
        <v>10</v>
      </c>
      <c r="S65" s="80">
        <v>0</v>
      </c>
      <c r="T65" s="78">
        <f>SUMPRODUCT(LTA!F65:AJ65,LTA!F$101:AJ$101,LTA!F$105:AJ$105)</f>
        <v>31.900000000000002</v>
      </c>
      <c r="U65" s="78">
        <f>SUMPRODUCT(LTA!F65:AJ65,LTA!F$102:AJ$102,LTA!F$105:AJ$105)</f>
        <v>308.89999999999998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1.76</v>
      </c>
      <c r="AB65" s="117">
        <f>-STOA!P65</f>
        <v>0</v>
      </c>
      <c r="AC65">
        <f t="shared" si="0"/>
        <v>8.1856715724924065</v>
      </c>
      <c r="AD65">
        <f t="shared" si="1"/>
        <v>922.00427984709904</v>
      </c>
      <c r="AE65">
        <f>'IDT-1'!F65</f>
        <v>-61.124000000000002</v>
      </c>
      <c r="AF65" s="26"/>
      <c r="AG65">
        <f t="shared" si="2"/>
        <v>860.88027984709902</v>
      </c>
      <c r="AI65" s="75">
        <f>PXIL!J65</f>
        <v>0</v>
      </c>
      <c r="AJ65" s="75">
        <f>PXIL!P65</f>
        <v>0</v>
      </c>
      <c r="AK65" s="75">
        <f>RTM_IEX!J65</f>
        <v>67.12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423.23301936055253</v>
      </c>
      <c r="P66" s="77">
        <v>79.606932059038883</v>
      </c>
      <c r="Q66" s="77">
        <v>7.67</v>
      </c>
      <c r="R66" s="80">
        <v>10</v>
      </c>
      <c r="S66" s="80">
        <v>0</v>
      </c>
      <c r="T66" s="78">
        <f>SUMPRODUCT(LTA!F66:AJ66,LTA!F$101:AJ$101,LTA!F$105:AJ$105)</f>
        <v>28.96</v>
      </c>
      <c r="U66" s="78">
        <f>SUMPRODUCT(LTA!F66:AJ66,LTA!F$102:AJ$102,LTA!F$105:AJ$105)</f>
        <v>340.28999999999996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1.76</v>
      </c>
      <c r="AB66" s="117">
        <f>-STOA!P66</f>
        <v>0</v>
      </c>
      <c r="AC66">
        <f t="shared" si="0"/>
        <v>8.2673355724924065</v>
      </c>
      <c r="AD66">
        <f t="shared" si="1"/>
        <v>931.2026158470992</v>
      </c>
      <c r="AE66">
        <f>'IDT-1'!F66</f>
        <v>-81.305999999999997</v>
      </c>
      <c r="AF66" s="26"/>
      <c r="AG66">
        <f t="shared" si="2"/>
        <v>849.89661584709916</v>
      </c>
      <c r="AI66" s="75">
        <f>PXIL!J66</f>
        <v>0</v>
      </c>
      <c r="AJ66" s="75">
        <f>PXIL!P66</f>
        <v>0</v>
      </c>
      <c r="AK66" s="75">
        <f>RTM_IEX!J66</f>
        <v>47.95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433.23342501041759</v>
      </c>
      <c r="P67" s="77">
        <v>79.606932059038883</v>
      </c>
      <c r="Q67" s="77">
        <v>7.67</v>
      </c>
      <c r="R67" s="80">
        <v>10</v>
      </c>
      <c r="S67" s="80">
        <v>0</v>
      </c>
      <c r="T67" s="78">
        <f>SUMPRODUCT(LTA!F67:AJ67,LTA!F$101:AJ$101,LTA!F$105:AJ$105)</f>
        <v>22.34</v>
      </c>
      <c r="U67" s="78">
        <f>SUMPRODUCT(LTA!F67:AJ67,LTA!F$102:AJ$102,LTA!F$105:AJ$105)</f>
        <v>352.67999999999995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1.76</v>
      </c>
      <c r="AB67" s="117">
        <f>-STOA!P67</f>
        <v>0</v>
      </c>
      <c r="AC67">
        <f t="shared" si="0"/>
        <v>8.1173270550441465</v>
      </c>
      <c r="AD67">
        <f t="shared" si="1"/>
        <v>884.17303001441223</v>
      </c>
      <c r="AE67">
        <f>'IDT-1'!F67</f>
        <v>-93.992000000000004</v>
      </c>
      <c r="AF67" s="26"/>
      <c r="AG67">
        <f t="shared" si="2"/>
        <v>790.18103001441227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436.81395103618269</v>
      </c>
      <c r="P68" s="77">
        <v>79.606932059038883</v>
      </c>
      <c r="Q68" s="77">
        <v>7.67</v>
      </c>
      <c r="R68" s="80">
        <v>10</v>
      </c>
      <c r="S68" s="80">
        <v>0</v>
      </c>
      <c r="T68" s="78">
        <f>SUMPRODUCT(LTA!F68:AJ68,LTA!F$101:AJ$101,LTA!F$105:AJ$105)</f>
        <v>20.16</v>
      </c>
      <c r="U68" s="78">
        <f>SUMPRODUCT(LTA!F68:AJ68,LTA!F$102:AJ$102,LTA!F$105:AJ$105)</f>
        <v>366.16999999999996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8.1151917712379493</v>
      </c>
      <c r="AD68">
        <f t="shared" ref="AD68:AD98" si="4">SUM(B68:AB68,AI68:AR68)-AC68</f>
        <v>914.06569132398351</v>
      </c>
      <c r="AE68">
        <f>'IDT-1'!F68</f>
        <v>-103.795</v>
      </c>
      <c r="AF68" s="26"/>
      <c r="AG68">
        <f t="shared" ref="AG68:AG98" si="5">SUM(AD68:AF68)</f>
        <v>810.27069132398356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456.29086484175104</v>
      </c>
      <c r="P69" s="77">
        <v>79.606932059038883</v>
      </c>
      <c r="Q69" s="77">
        <v>7.67</v>
      </c>
      <c r="R69" s="80">
        <v>10</v>
      </c>
      <c r="S69" s="80">
        <v>0</v>
      </c>
      <c r="T69" s="78">
        <f>SUMPRODUCT(LTA!F69:AJ69,LTA!F$101:AJ$101,LTA!F$105:AJ$105)</f>
        <v>17.489999999999998</v>
      </c>
      <c r="U69" s="78">
        <f>SUMPRODUCT(LTA!F69:AJ69,LTA!F$102:AJ$102,LTA!F$105:AJ$105)</f>
        <v>361.96999999999997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-98</v>
      </c>
      <c r="AA69" s="117">
        <f>STOA!J69</f>
        <v>1.76</v>
      </c>
      <c r="AB69" s="117">
        <f>-STOA!P69</f>
        <v>0</v>
      </c>
      <c r="AC69">
        <f t="shared" si="3"/>
        <v>10.235349109902092</v>
      </c>
      <c r="AD69">
        <f t="shared" si="4"/>
        <v>956.00244779088769</v>
      </c>
      <c r="AE69">
        <f>'IDT-1'!F69</f>
        <v>-114.751</v>
      </c>
      <c r="AF69" s="26"/>
      <c r="AG69">
        <f t="shared" si="5"/>
        <v>841.25144779088771</v>
      </c>
      <c r="AI69" s="75">
        <f>PXIL!J69</f>
        <v>0</v>
      </c>
      <c r="AJ69" s="75">
        <f>PXIL!P69</f>
        <v>0</v>
      </c>
      <c r="AK69" s="75">
        <f>RTM_IEX!J69</f>
        <v>129.44999999999999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479.57262101061798</v>
      </c>
      <c r="P70" s="77">
        <v>79.606932059038883</v>
      </c>
      <c r="Q70" s="77">
        <v>7.67</v>
      </c>
      <c r="R70" s="80">
        <v>10</v>
      </c>
      <c r="S70" s="80">
        <v>0</v>
      </c>
      <c r="T70" s="78">
        <f>SUMPRODUCT(LTA!F70:AJ70,LTA!F$101:AJ$101,LTA!F$105:AJ$105)</f>
        <v>14.299999999999999</v>
      </c>
      <c r="U70" s="78">
        <f>SUMPRODUCT(LTA!F70:AJ70,LTA!F$102:AJ$102,LTA!F$105:AJ$105)</f>
        <v>359.17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-102</v>
      </c>
      <c r="AA70" s="117">
        <f>STOA!J70</f>
        <v>1.76</v>
      </c>
      <c r="AB70" s="117">
        <f>-STOA!P70</f>
        <v>0</v>
      </c>
      <c r="AC70">
        <f t="shared" si="3"/>
        <v>10.423029074276904</v>
      </c>
      <c r="AD70">
        <f t="shared" si="4"/>
        <v>969.10652399538003</v>
      </c>
      <c r="AE70">
        <f>'IDT-1'!F70</f>
        <v>-122.247</v>
      </c>
      <c r="AF70" s="26"/>
      <c r="AG70">
        <f t="shared" si="5"/>
        <v>846.85952399538007</v>
      </c>
      <c r="AI70" s="75">
        <f>PXIL!J70</f>
        <v>0</v>
      </c>
      <c r="AJ70" s="75">
        <f>PXIL!P70</f>
        <v>0</v>
      </c>
      <c r="AK70" s="75">
        <f>RTM_IEX!J70</f>
        <v>129.44999999999999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582.56407658741546</v>
      </c>
      <c r="P71" s="77">
        <v>79.606932059038883</v>
      </c>
      <c r="Q71" s="77">
        <v>7.67</v>
      </c>
      <c r="R71" s="80">
        <v>3.87</v>
      </c>
      <c r="S71" s="80">
        <v>0</v>
      </c>
      <c r="T71" s="78">
        <f>SUMPRODUCT(LTA!F71:AJ71,LTA!F$101:AJ$101,LTA!F$105:AJ$105)</f>
        <v>10.39</v>
      </c>
      <c r="U71" s="78">
        <f>SUMPRODUCT(LTA!F71:AJ71,LTA!F$102:AJ$102,LTA!F$105:AJ$105)</f>
        <v>357.44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-92</v>
      </c>
      <c r="AA71" s="117">
        <f>STOA!J71</f>
        <v>1.76</v>
      </c>
      <c r="AB71" s="117">
        <f>-STOA!P71</f>
        <v>0</v>
      </c>
      <c r="AC71">
        <f t="shared" si="3"/>
        <v>10.264180433796627</v>
      </c>
      <c r="AD71">
        <f t="shared" si="4"/>
        <v>911.03682821265761</v>
      </c>
      <c r="AE71">
        <f>'IDT-1'!F71</f>
        <v>-128.01300000000001</v>
      </c>
      <c r="AF71" s="26"/>
      <c r="AG71">
        <f t="shared" si="5"/>
        <v>783.02382821265758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617.04607789253839</v>
      </c>
      <c r="P72" s="77">
        <v>79.606932059038883</v>
      </c>
      <c r="Q72" s="77">
        <v>7.67</v>
      </c>
      <c r="R72" s="80">
        <v>0.83</v>
      </c>
      <c r="S72" s="80">
        <v>0</v>
      </c>
      <c r="T72" s="78">
        <f>SUMPRODUCT(LTA!F72:AJ72,LTA!F$101:AJ$101,LTA!F$105:AJ$105)</f>
        <v>6.93</v>
      </c>
      <c r="U72" s="78">
        <f>SUMPRODUCT(LTA!F72:AJ72,LTA!F$102:AJ$102,LTA!F$105:AJ$105)</f>
        <v>354.59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-101</v>
      </c>
      <c r="AA72" s="117">
        <f>STOA!J72</f>
        <v>1.76</v>
      </c>
      <c r="AB72" s="117">
        <f>-STOA!P72</f>
        <v>0</v>
      </c>
      <c r="AC72">
        <f t="shared" si="3"/>
        <v>10.476463917759512</v>
      </c>
      <c r="AD72">
        <f t="shared" si="4"/>
        <v>936.95654603381763</v>
      </c>
      <c r="AE72">
        <f>'IDT-1'!F72</f>
        <v>-122.247</v>
      </c>
      <c r="AF72" s="26"/>
      <c r="AG72">
        <f t="shared" si="5"/>
        <v>814.70954603381767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645.82842801897948</v>
      </c>
      <c r="P73" s="77">
        <v>79.606932059038883</v>
      </c>
      <c r="Q73" s="77">
        <v>7.67</v>
      </c>
      <c r="R73" s="80">
        <v>0</v>
      </c>
      <c r="S73" s="80">
        <v>0</v>
      </c>
      <c r="T73" s="78">
        <f>SUMPRODUCT(LTA!F73:AJ73,LTA!F$101:AJ$101,LTA!F$105:AJ$105)</f>
        <v>3.9</v>
      </c>
      <c r="U73" s="78">
        <f>SUMPRODUCT(LTA!F73:AJ73,LTA!F$102:AJ$102,LTA!F$105:AJ$105)</f>
        <v>353.18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-102</v>
      </c>
      <c r="AA73" s="117">
        <f>STOA!J73</f>
        <v>1.76</v>
      </c>
      <c r="AB73" s="117">
        <f>-STOA!P73</f>
        <v>0</v>
      </c>
      <c r="AC73">
        <f t="shared" si="3"/>
        <v>10.95859455206025</v>
      </c>
      <c r="AD73">
        <f t="shared" si="4"/>
        <v>928.98676552595794</v>
      </c>
      <c r="AE73">
        <f>'IDT-1'!F73</f>
        <v>-124.554</v>
      </c>
      <c r="AF73" s="26"/>
      <c r="AG73">
        <f t="shared" si="5"/>
        <v>804.43276552595796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692.27682932804396</v>
      </c>
      <c r="P74" s="77">
        <v>38.35824230205278</v>
      </c>
      <c r="Q74" s="77">
        <v>7.67</v>
      </c>
      <c r="R74" s="80">
        <v>0</v>
      </c>
      <c r="S74" s="80">
        <v>0</v>
      </c>
      <c r="T74" s="78">
        <f>SUMPRODUCT(LTA!F74:AJ74,LTA!F$101:AJ$101,LTA!F$105:AJ$105)</f>
        <v>1.4100000000000001</v>
      </c>
      <c r="U74" s="78">
        <f>SUMPRODUCT(LTA!F74:AJ74,LTA!F$102:AJ$102,LTA!F$105:AJ$105)</f>
        <v>312.83999999999992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-53</v>
      </c>
      <c r="AA74" s="117">
        <f>STOA!J74</f>
        <v>1.76</v>
      </c>
      <c r="AB74" s="117">
        <f>-STOA!P74</f>
        <v>0</v>
      </c>
      <c r="AC74">
        <f t="shared" si="3"/>
        <v>9.7485133890212019</v>
      </c>
      <c r="AD74">
        <f t="shared" si="4"/>
        <v>991.56655824107531</v>
      </c>
      <c r="AE74">
        <f>'IDT-1'!F74</f>
        <v>-152.809</v>
      </c>
      <c r="AF74" s="26"/>
      <c r="AG74">
        <f t="shared" si="5"/>
        <v>838.75755824107534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746.10128975615407</v>
      </c>
      <c r="P75" s="77">
        <v>79.606932059038883</v>
      </c>
      <c r="Q75" s="77">
        <v>26.529999999999998</v>
      </c>
      <c r="R75" s="80">
        <v>0</v>
      </c>
      <c r="S75" s="80">
        <v>0</v>
      </c>
      <c r="T75" s="78">
        <f>SUMPRODUCT(LTA!F75:AJ75,LTA!F$101:AJ$101,LTA!F$105:AJ$105)</f>
        <v>0.14000000000000001</v>
      </c>
      <c r="U75" s="78">
        <f>SUMPRODUCT(LTA!F75:AJ75,LTA!F$102:AJ$102,LTA!F$105:AJ$105)</f>
        <v>397.17999999999995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-454</v>
      </c>
      <c r="AA75" s="117">
        <f>STOA!J75</f>
        <v>1.76</v>
      </c>
      <c r="AB75" s="117">
        <f>-STOA!P75</f>
        <v>0</v>
      </c>
      <c r="AC75">
        <f t="shared" si="3"/>
        <v>15.168814247050374</v>
      </c>
      <c r="AD75">
        <f t="shared" si="4"/>
        <v>796.52940756814246</v>
      </c>
      <c r="AE75">
        <f>'IDT-1'!F75</f>
        <v>0</v>
      </c>
      <c r="AF75" s="26"/>
      <c r="AG75">
        <f t="shared" si="5"/>
        <v>796.52940756814246</v>
      </c>
      <c r="AI75" s="75">
        <f>PXIL!J75</f>
        <v>0</v>
      </c>
      <c r="AJ75" s="75">
        <f>PXIL!P75</f>
        <v>0</v>
      </c>
      <c r="AK75" s="75">
        <f>RTM_IEX!J75</f>
        <v>14.38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745.50412478391911</v>
      </c>
      <c r="P76" s="77">
        <v>79.606932059038883</v>
      </c>
      <c r="Q76" s="77">
        <v>26.529999999999998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400.26999999999992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-428</v>
      </c>
      <c r="AA76" s="117">
        <f>STOA!J76</f>
        <v>1.76</v>
      </c>
      <c r="AB76" s="117">
        <f>-STOA!P76</f>
        <v>0</v>
      </c>
      <c r="AC76">
        <f t="shared" si="3"/>
        <v>15.085319879717625</v>
      </c>
      <c r="AD76">
        <f t="shared" si="4"/>
        <v>839.35573696324013</v>
      </c>
      <c r="AE76">
        <f>'IDT-1'!F76</f>
        <v>0</v>
      </c>
      <c r="AF76" s="26"/>
      <c r="AG76">
        <f t="shared" si="5"/>
        <v>839.35573696324013</v>
      </c>
      <c r="AI76" s="75">
        <f>PXIL!J76</f>
        <v>0</v>
      </c>
      <c r="AJ76" s="75">
        <f>PXIL!P76</f>
        <v>0</v>
      </c>
      <c r="AK76" s="75">
        <f>RTM_IEX!J76</f>
        <v>28.77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742.53411271551909</v>
      </c>
      <c r="P77" s="77">
        <v>79.606932059038883</v>
      </c>
      <c r="Q77" s="77">
        <v>26.529999999999998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400.43999999999994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-422</v>
      </c>
      <c r="AA77" s="117">
        <f>STOA!J77</f>
        <v>1.76</v>
      </c>
      <c r="AB77" s="117">
        <f>-STOA!P77</f>
        <v>0</v>
      </c>
      <c r="AC77">
        <f t="shared" si="3"/>
        <v>14.838627008382533</v>
      </c>
      <c r="AD77">
        <f t="shared" si="4"/>
        <v>823.6224177661752</v>
      </c>
      <c r="AE77">
        <f>'IDT-1'!F77</f>
        <v>0</v>
      </c>
      <c r="AF77" s="26"/>
      <c r="AG77">
        <f t="shared" si="5"/>
        <v>823.6224177661752</v>
      </c>
      <c r="AI77" s="75">
        <f>PXIL!J77</f>
        <v>0</v>
      </c>
      <c r="AJ77" s="75">
        <f>PXIL!P77</f>
        <v>0</v>
      </c>
      <c r="AK77" s="75">
        <f>RTM_IEX!J77</f>
        <v>9.59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731.50082109031916</v>
      </c>
      <c r="P78" s="77">
        <v>79.606932059038883</v>
      </c>
      <c r="Q78" s="77">
        <v>26.529999999999998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400.69999999999993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-418</v>
      </c>
      <c r="AA78" s="117">
        <f>STOA!J78</f>
        <v>1.76</v>
      </c>
      <c r="AB78" s="117">
        <f>-STOA!P78</f>
        <v>0</v>
      </c>
      <c r="AC78">
        <f t="shared" si="3"/>
        <v>14.877093531991994</v>
      </c>
      <c r="AD78">
        <f t="shared" si="4"/>
        <v>835.99065961736585</v>
      </c>
      <c r="AE78">
        <f>'IDT-1'!F78</f>
        <v>0</v>
      </c>
      <c r="AF78" s="26"/>
      <c r="AG78">
        <f t="shared" si="5"/>
        <v>835.99065961736585</v>
      </c>
      <c r="AI78" s="75">
        <f>PXIL!J78</f>
        <v>0</v>
      </c>
      <c r="AJ78" s="75">
        <f>PXIL!P78</f>
        <v>0</v>
      </c>
      <c r="AK78" s="75">
        <f>RTM_IEX!J78</f>
        <v>28.77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715.25523831881162</v>
      </c>
      <c r="P79" s="77">
        <v>79.606932059038883</v>
      </c>
      <c r="Q79" s="77">
        <v>26.529999999999998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400.79999999999995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-401</v>
      </c>
      <c r="AA79" s="117">
        <f>STOA!J79</f>
        <v>1.76</v>
      </c>
      <c r="AB79" s="117">
        <f>-STOA!P79</f>
        <v>0</v>
      </c>
      <c r="AC79">
        <f t="shared" si="3"/>
        <v>14.499692235725407</v>
      </c>
      <c r="AD79">
        <f t="shared" si="4"/>
        <v>827.6324781421248</v>
      </c>
      <c r="AE79">
        <f>'IDT-1'!F79</f>
        <v>0</v>
      </c>
      <c r="AF79" s="26"/>
      <c r="AG79">
        <f t="shared" si="5"/>
        <v>827.6324781421248</v>
      </c>
      <c r="AI79" s="75">
        <f>PXIL!J79</f>
        <v>0</v>
      </c>
      <c r="AJ79" s="75">
        <f>PXIL!P79</f>
        <v>0</v>
      </c>
      <c r="AK79" s="75">
        <f>RTM_IEX!J79</f>
        <v>19.18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694.87921081335526</v>
      </c>
      <c r="P80" s="77">
        <v>79.606932059038883</v>
      </c>
      <c r="Q80" s="77">
        <v>26.529999999999998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400.78999999999991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-385</v>
      </c>
      <c r="AA80" s="117">
        <f>STOA!J80</f>
        <v>1.76</v>
      </c>
      <c r="AB80" s="117">
        <f>-STOA!P80</f>
        <v>0</v>
      </c>
      <c r="AC80">
        <f t="shared" si="3"/>
        <v>14.178245153322267</v>
      </c>
      <c r="AD80">
        <f t="shared" si="4"/>
        <v>823.56789771907177</v>
      </c>
      <c r="AE80">
        <f>'IDT-1'!F80</f>
        <v>-12.109</v>
      </c>
      <c r="AF80" s="26"/>
      <c r="AG80">
        <f t="shared" si="5"/>
        <v>811.45889771907173</v>
      </c>
      <c r="AI80" s="75">
        <f>PXIL!J80</f>
        <v>0</v>
      </c>
      <c r="AJ80" s="75">
        <f>PXIL!P80</f>
        <v>0</v>
      </c>
      <c r="AK80" s="75">
        <f>RTM_IEX!J80</f>
        <v>19.18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687.09941905855521</v>
      </c>
      <c r="P81" s="77">
        <v>79.606932059038883</v>
      </c>
      <c r="Q81" s="77">
        <v>26.529999999999998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400.9799999999999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-369</v>
      </c>
      <c r="AA81" s="117">
        <f>STOA!J81</f>
        <v>1.76</v>
      </c>
      <c r="AB81" s="117">
        <f>-STOA!P81</f>
        <v>0</v>
      </c>
      <c r="AC81">
        <f t="shared" si="3"/>
        <v>14.222580945524902</v>
      </c>
      <c r="AD81">
        <f t="shared" si="4"/>
        <v>860.7037701720692</v>
      </c>
      <c r="AE81">
        <f>'IDT-1'!F81</f>
        <v>-25.949000000000002</v>
      </c>
      <c r="AF81" s="26"/>
      <c r="AG81">
        <f t="shared" si="5"/>
        <v>834.75477017206924</v>
      </c>
      <c r="AI81" s="75">
        <f>PXIL!J81</f>
        <v>0</v>
      </c>
      <c r="AJ81" s="75">
        <f>PXIL!P81</f>
        <v>0</v>
      </c>
      <c r="AK81" s="75">
        <f>RTM_IEX!J81</f>
        <v>47.95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588.5500154140849</v>
      </c>
      <c r="P82" s="77">
        <v>79.606932059038883</v>
      </c>
      <c r="Q82" s="77">
        <v>7.67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335.61999999999995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-131</v>
      </c>
      <c r="AA82" s="117">
        <f>STOA!J82</f>
        <v>1.76</v>
      </c>
      <c r="AB82" s="117">
        <f>-STOA!P82</f>
        <v>0</v>
      </c>
      <c r="AC82">
        <f t="shared" si="3"/>
        <v>10.501215843171074</v>
      </c>
      <c r="AD82">
        <f t="shared" si="4"/>
        <v>919.65573162995258</v>
      </c>
      <c r="AE82">
        <f>'IDT-1'!F82</f>
        <v>-26.524999999999999</v>
      </c>
      <c r="AF82" s="26"/>
      <c r="AG82">
        <f t="shared" si="5"/>
        <v>893.13073162995261</v>
      </c>
      <c r="AI82" s="75">
        <f>PXIL!J82</f>
        <v>0</v>
      </c>
      <c r="AJ82" s="75">
        <f>PXIL!P82</f>
        <v>0</v>
      </c>
      <c r="AK82" s="75">
        <f>RTM_IEX!J82</f>
        <v>47.95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486.64106464125553</v>
      </c>
      <c r="P83" s="77">
        <v>79.606932059038883</v>
      </c>
      <c r="Q83" s="77">
        <v>26.529999999999998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355.6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-118</v>
      </c>
      <c r="AA83" s="117">
        <f>STOA!J83</f>
        <v>1.76</v>
      </c>
      <c r="AB83" s="117">
        <f>-STOA!P83</f>
        <v>0</v>
      </c>
      <c r="AC83">
        <f t="shared" si="3"/>
        <v>9.8307934185816386</v>
      </c>
      <c r="AD83">
        <f t="shared" si="4"/>
        <v>870.2572032817128</v>
      </c>
      <c r="AE83">
        <f>'IDT-1'!F83</f>
        <v>-34.021999999999998</v>
      </c>
      <c r="AF83" s="26"/>
      <c r="AG83">
        <f t="shared" si="5"/>
        <v>836.23520328171276</v>
      </c>
      <c r="AI83" s="75">
        <f>PXIL!J83</f>
        <v>0</v>
      </c>
      <c r="AJ83" s="75">
        <f>PXIL!P83</f>
        <v>0</v>
      </c>
      <c r="AK83" s="75">
        <f>RTM_IEX!J83</f>
        <v>47.95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476.63908274445555</v>
      </c>
      <c r="P84" s="77">
        <v>79.606932059038883</v>
      </c>
      <c r="Q84" s="77">
        <v>26.529999999999998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355.33000000000004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-114</v>
      </c>
      <c r="AA84" s="117">
        <f>STOA!J84</f>
        <v>1.76</v>
      </c>
      <c r="AB84" s="117">
        <f>-STOA!P84</f>
        <v>0</v>
      </c>
      <c r="AC84">
        <f t="shared" si="3"/>
        <v>9.7048874678010186</v>
      </c>
      <c r="AD84">
        <f t="shared" si="4"/>
        <v>864.11112733569348</v>
      </c>
      <c r="AE84">
        <f>'IDT-1'!F84</f>
        <v>-35.174999999999997</v>
      </c>
      <c r="AF84" s="26"/>
      <c r="AG84">
        <f t="shared" si="5"/>
        <v>828.93612733569353</v>
      </c>
      <c r="AI84" s="75">
        <f>PXIL!J84</f>
        <v>0</v>
      </c>
      <c r="AJ84" s="75">
        <f>PXIL!P84</f>
        <v>0</v>
      </c>
      <c r="AK84" s="75">
        <f>RTM_IEX!J84</f>
        <v>47.95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476.31928455445552</v>
      </c>
      <c r="P85" s="77">
        <v>79.606932059038883</v>
      </c>
      <c r="Q85" s="77">
        <v>26.529999999999998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355.20000000000005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-135</v>
      </c>
      <c r="AA85" s="117">
        <f>STOA!J85</f>
        <v>1.76</v>
      </c>
      <c r="AB85" s="117">
        <f>-STOA!P85</f>
        <v>0</v>
      </c>
      <c r="AC85">
        <f t="shared" si="3"/>
        <v>9.4654099216951195</v>
      </c>
      <c r="AD85">
        <f t="shared" si="4"/>
        <v>794.95080669179924</v>
      </c>
      <c r="AE85">
        <f>'IDT-1'!F85</f>
        <v>-25.372</v>
      </c>
      <c r="AF85" s="26"/>
      <c r="AG85">
        <f t="shared" si="5"/>
        <v>769.57880669179929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476.39465611045551</v>
      </c>
      <c r="P86" s="77">
        <v>79.606932059038883</v>
      </c>
      <c r="Q86" s="77">
        <v>26.529999999999998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355.13000000000005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-144</v>
      </c>
      <c r="AA86" s="117">
        <f>STOA!J86</f>
        <v>1.76</v>
      </c>
      <c r="AB86" s="117">
        <f>-STOA!P86</f>
        <v>0</v>
      </c>
      <c r="AC86">
        <f t="shared" si="3"/>
        <v>9.7985363390876792</v>
      </c>
      <c r="AD86">
        <f t="shared" si="4"/>
        <v>814.39305183040676</v>
      </c>
      <c r="AE86">
        <f>'IDT-1'!F86</f>
        <v>-21.335999999999999</v>
      </c>
      <c r="AF86" s="26"/>
      <c r="AG86">
        <f t="shared" si="5"/>
        <v>793.05705183040675</v>
      </c>
      <c r="AI86" s="75">
        <f>PXIL!J86</f>
        <v>0</v>
      </c>
      <c r="AJ86" s="75">
        <f>PXIL!P86</f>
        <v>0</v>
      </c>
      <c r="AK86" s="75">
        <f>RTM_IEX!J86</f>
        <v>28.77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480.07229453385548</v>
      </c>
      <c r="P87" s="77">
        <v>79.606932059038883</v>
      </c>
      <c r="Q87" s="77">
        <v>26.529999999999998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354.96000000000004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-94</v>
      </c>
      <c r="AA87" s="117">
        <f>STOA!J87</f>
        <v>1.76</v>
      </c>
      <c r="AB87" s="117">
        <f>-STOA!P87</f>
        <v>0</v>
      </c>
      <c r="AC87">
        <f t="shared" si="3"/>
        <v>9.1323211811038298</v>
      </c>
      <c r="AD87">
        <f t="shared" si="4"/>
        <v>839.79690541179048</v>
      </c>
      <c r="AE87">
        <f>'IDT-1'!F87</f>
        <v>-78.998999999999995</v>
      </c>
      <c r="AF87" s="26"/>
      <c r="AG87">
        <f t="shared" si="5"/>
        <v>760.79790541179045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464.63534613359047</v>
      </c>
      <c r="P88" s="77">
        <v>79.606932059038883</v>
      </c>
      <c r="Q88" s="77">
        <v>26.529999999999998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354.90000000000003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-103</v>
      </c>
      <c r="AA88" s="117">
        <f>STOA!J88</f>
        <v>1.76</v>
      </c>
      <c r="AB88" s="117">
        <f>-STOA!P88</f>
        <v>0</v>
      </c>
      <c r="AC88">
        <f t="shared" si="3"/>
        <v>9.0758511828812569</v>
      </c>
      <c r="AD88">
        <f t="shared" si="4"/>
        <v>815.35642700974813</v>
      </c>
      <c r="AE88">
        <f>'IDT-1'!F88</f>
        <v>-72.656000000000006</v>
      </c>
      <c r="AF88" s="26"/>
      <c r="AG88">
        <f t="shared" si="5"/>
        <v>742.70042700974818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443.93973308594786</v>
      </c>
      <c r="P89" s="77">
        <v>79.606932059038883</v>
      </c>
      <c r="Q89" s="77">
        <v>7.67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352.13000000000005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-57</v>
      </c>
      <c r="AA89" s="117">
        <f>STOA!J89</f>
        <v>1.76</v>
      </c>
      <c r="AB89" s="117">
        <f>-STOA!P89</f>
        <v>0</v>
      </c>
      <c r="AC89">
        <f t="shared" si="3"/>
        <v>8.2949919220410155</v>
      </c>
      <c r="AD89">
        <f t="shared" si="4"/>
        <v>819.81167322294561</v>
      </c>
      <c r="AE89">
        <f>'IDT-1'!F89</f>
        <v>-67.466999999999999</v>
      </c>
      <c r="AF89" s="26"/>
      <c r="AG89">
        <f t="shared" si="5"/>
        <v>752.34467322294563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444.01510464194786</v>
      </c>
      <c r="P90" s="77">
        <v>79.606932059038883</v>
      </c>
      <c r="Q90" s="77">
        <v>7.67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351.85000000000008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-88</v>
      </c>
      <c r="AA90" s="117">
        <f>STOA!J90</f>
        <v>1.76</v>
      </c>
      <c r="AB90" s="117">
        <f>-STOA!P90</f>
        <v>0</v>
      </c>
      <c r="AC90">
        <f t="shared" si="3"/>
        <v>8.5684131449218732</v>
      </c>
      <c r="AD90">
        <f t="shared" si="4"/>
        <v>788.33362355606494</v>
      </c>
      <c r="AE90">
        <f>'IDT-1'!F90</f>
        <v>-51</v>
      </c>
      <c r="AF90" s="26"/>
      <c r="AG90">
        <f t="shared" si="5"/>
        <v>737.33362355606494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430.84707875362739</v>
      </c>
      <c r="P91" s="77">
        <v>38.35824230205278</v>
      </c>
      <c r="Q91" s="77">
        <v>7.67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302.67000000000007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1.76</v>
      </c>
      <c r="AB91" s="117">
        <f>-STOA!P91</f>
        <v>0</v>
      </c>
      <c r="AC91">
        <f t="shared" si="3"/>
        <v>6.8754868252899861</v>
      </c>
      <c r="AD91">
        <f t="shared" si="4"/>
        <v>774.42983423039027</v>
      </c>
      <c r="AE91">
        <f>'IDT-1'!F91</f>
        <v>0</v>
      </c>
      <c r="AF91" s="26"/>
      <c r="AG91">
        <f t="shared" si="5"/>
        <v>774.42983423039027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426.90532196073718</v>
      </c>
      <c r="P92" s="77">
        <v>38.35824230205278</v>
      </c>
      <c r="Q92" s="77">
        <v>7.67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253.87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1.76</v>
      </c>
      <c r="AB92" s="117">
        <f>-STOA!P92</f>
        <v>0</v>
      </c>
      <c r="AC92">
        <f t="shared" si="3"/>
        <v>6.4113593655125518</v>
      </c>
      <c r="AD92">
        <f t="shared" si="4"/>
        <v>722.15220489727733</v>
      </c>
      <c r="AE92">
        <f>'IDT-1'!F92</f>
        <v>0</v>
      </c>
      <c r="AF92" s="26"/>
      <c r="AG92">
        <f t="shared" si="5"/>
        <v>722.15220489727733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423.46388228980186</v>
      </c>
      <c r="P93" s="77">
        <v>38.35824230205278</v>
      </c>
      <c r="Q93" s="77">
        <v>7.67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229.8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1.76</v>
      </c>
      <c r="AB93" s="117">
        <f>-STOA!P93</f>
        <v>0</v>
      </c>
      <c r="AC93">
        <f t="shared" si="3"/>
        <v>6.3912118844632042</v>
      </c>
      <c r="AD93">
        <f t="shared" si="4"/>
        <v>669.66091270739139</v>
      </c>
      <c r="AE93">
        <f>'IDT-1'!F93</f>
        <v>0</v>
      </c>
      <c r="AF93" s="26"/>
      <c r="AG93">
        <f t="shared" si="5"/>
        <v>669.66091270739139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414.89637065170183</v>
      </c>
      <c r="P94" s="77">
        <v>38.35824230205278</v>
      </c>
      <c r="Q94" s="77">
        <v>7.67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229.42000000000002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-32</v>
      </c>
      <c r="AA94" s="117">
        <f>STOA!J94</f>
        <v>1.76</v>
      </c>
      <c r="AB94" s="117">
        <f>-STOA!P94</f>
        <v>0</v>
      </c>
      <c r="AC94">
        <f t="shared" si="3"/>
        <v>6.5434046747032912</v>
      </c>
      <c r="AD94">
        <f t="shared" si="4"/>
        <v>672.74120827905131</v>
      </c>
      <c r="AE94">
        <f>'IDT-1'!F94</f>
        <v>0</v>
      </c>
      <c r="AF94" s="26"/>
      <c r="AG94">
        <f t="shared" si="5"/>
        <v>672.74120827905131</v>
      </c>
      <c r="AI94" s="75">
        <f>PXIL!J94</f>
        <v>0</v>
      </c>
      <c r="AJ94" s="75">
        <f>PXIL!P94</f>
        <v>0</v>
      </c>
      <c r="AK94" s="75">
        <f>RTM_IEX!J94</f>
        <v>19.18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413.68545702600187</v>
      </c>
      <c r="P95" s="77">
        <v>38.35824230205278</v>
      </c>
      <c r="Q95" s="77">
        <v>7.67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229.41000000000003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-62</v>
      </c>
      <c r="AA95" s="117">
        <f>STOA!J95</f>
        <v>1.76</v>
      </c>
      <c r="AB95" s="117">
        <f>-STOA!P95</f>
        <v>0</v>
      </c>
      <c r="AC95">
        <f t="shared" si="3"/>
        <v>6.9677884604629918</v>
      </c>
      <c r="AD95">
        <f t="shared" si="4"/>
        <v>660.27591086759173</v>
      </c>
      <c r="AE95">
        <f>'IDT-1'!F95</f>
        <v>0</v>
      </c>
      <c r="AF95" s="26"/>
      <c r="AG95">
        <f t="shared" si="5"/>
        <v>660.27591086759173</v>
      </c>
      <c r="AI95" s="75">
        <f>PXIL!J95</f>
        <v>0</v>
      </c>
      <c r="AJ95" s="75">
        <f>PXIL!P95</f>
        <v>0</v>
      </c>
      <c r="AK95" s="75">
        <f>RTM_IEX!J95</f>
        <v>38.36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412.9664728471019</v>
      </c>
      <c r="P96" s="77">
        <v>38.35824230205278</v>
      </c>
      <c r="Q96" s="77">
        <v>7.67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229.37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-93</v>
      </c>
      <c r="AA96" s="117">
        <f>STOA!J96</f>
        <v>1.76</v>
      </c>
      <c r="AB96" s="117">
        <f>-STOA!P96</f>
        <v>0</v>
      </c>
      <c r="AC96">
        <f t="shared" si="3"/>
        <v>7.1519393528767257</v>
      </c>
      <c r="AD96">
        <f t="shared" si="4"/>
        <v>618.7427757962779</v>
      </c>
      <c r="AE96">
        <f>'IDT-1'!F96</f>
        <v>0</v>
      </c>
      <c r="AF96" s="26"/>
      <c r="AG96">
        <f t="shared" si="5"/>
        <v>618.7427757962779</v>
      </c>
      <c r="AI96" s="75">
        <f>PXIL!J96</f>
        <v>0</v>
      </c>
      <c r="AJ96" s="75">
        <f>PXIL!P96</f>
        <v>0</v>
      </c>
      <c r="AK96" s="75">
        <f>RTM_IEX!J96</f>
        <v>28.77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412.65249317830188</v>
      </c>
      <c r="P97" s="77">
        <v>38.35824230205278</v>
      </c>
      <c r="Q97" s="77">
        <v>7.67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229.19000000000003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-126</v>
      </c>
      <c r="AA97" s="117">
        <f>STOA!J97</f>
        <v>1.76</v>
      </c>
      <c r="AB97" s="117">
        <f>-STOA!P97</f>
        <v>0</v>
      </c>
      <c r="AC97">
        <f t="shared" si="3"/>
        <v>7.4404825400237318</v>
      </c>
      <c r="AD97">
        <f t="shared" si="4"/>
        <v>584.95025294033098</v>
      </c>
      <c r="AE97">
        <f>'IDT-1'!F97</f>
        <v>0</v>
      </c>
      <c r="AF97" s="26"/>
      <c r="AG97">
        <f t="shared" si="5"/>
        <v>584.95025294033098</v>
      </c>
      <c r="AI97" s="75">
        <f>PXIL!J97</f>
        <v>0</v>
      </c>
      <c r="AJ97" s="75">
        <f>PXIL!P97</f>
        <v>0</v>
      </c>
      <c r="AK97" s="75">
        <f>RTM_IEX!J97</f>
        <v>28.76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412.63428287800184</v>
      </c>
      <c r="P98" s="77">
        <v>38.35824230205278</v>
      </c>
      <c r="Q98" s="77">
        <v>7.67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229.25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-152</v>
      </c>
      <c r="AA98" s="117">
        <f>STOA!J98</f>
        <v>1.76</v>
      </c>
      <c r="AB98" s="117">
        <f>-STOA!P98</f>
        <v>0</v>
      </c>
      <c r="AC98">
        <f t="shared" si="3"/>
        <v>7.6717696049581692</v>
      </c>
      <c r="AD98">
        <f t="shared" si="4"/>
        <v>558.77075557509647</v>
      </c>
      <c r="AE98">
        <f>'IDT-1'!F98</f>
        <v>0</v>
      </c>
      <c r="AF98" s="26"/>
      <c r="AG98">
        <f t="shared" si="5"/>
        <v>558.77075557509647</v>
      </c>
      <c r="AI98" s="75">
        <f>PXIL!J98</f>
        <v>0</v>
      </c>
      <c r="AJ98" s="75">
        <f>PXIL!P98</f>
        <v>0</v>
      </c>
      <c r="AK98" s="75">
        <f>RTM_IEX!J98</f>
        <v>28.77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12.065093789402724</v>
      </c>
      <c r="P99" s="77">
        <f t="shared" si="6"/>
        <v>1.5453959215669155</v>
      </c>
      <c r="Q99" s="77">
        <f t="shared" si="6"/>
        <v>0.37606749999999994</v>
      </c>
      <c r="R99" s="80">
        <f>SUM(R3:R98)/4000</f>
        <v>9.7237499999999991E-2</v>
      </c>
      <c r="S99" s="80">
        <f t="shared" si="6"/>
        <v>0</v>
      </c>
      <c r="T99" s="78">
        <f t="shared" si="6"/>
        <v>0.28106750000000014</v>
      </c>
      <c r="U99" s="78">
        <f t="shared" si="6"/>
        <v>7.962184999999999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-4.3678600000000003</v>
      </c>
      <c r="AA99" s="117">
        <f t="shared" si="6"/>
        <v>4.1539999999999952E-2</v>
      </c>
      <c r="AB99" s="117">
        <f t="shared" si="6"/>
        <v>0</v>
      </c>
      <c r="AC99">
        <f t="shared" si="6"/>
        <v>0.24451318093353053</v>
      </c>
      <c r="AD99">
        <f t="shared" si="6"/>
        <v>18.673666530036112</v>
      </c>
      <c r="AE99">
        <f t="shared" si="6"/>
        <v>-1.1257879999999998</v>
      </c>
      <c r="AG99">
        <f t="shared" si="6"/>
        <v>17.547878530036112</v>
      </c>
      <c r="AI99">
        <f t="shared" si="6"/>
        <v>0</v>
      </c>
      <c r="AJ99">
        <f t="shared" si="6"/>
        <v>0</v>
      </c>
      <c r="AK99">
        <f t="shared" si="6"/>
        <v>0.96370249999999957</v>
      </c>
      <c r="AL99">
        <f t="shared" si="6"/>
        <v>-4.6249999999999999E-2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44584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</v>
      </c>
      <c r="AD3">
        <f>SUM(B3:AB3,AI3:AR3)-AC3</f>
        <v>0</v>
      </c>
      <c r="AE3">
        <f>'IDT-1'!E3</f>
        <v>0</v>
      </c>
      <c r="AF3" s="26"/>
      <c r="AG3">
        <f>SUM(AD3:AF3)</f>
        <v>0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</v>
      </c>
      <c r="AD4">
        <f t="shared" ref="AD4:AD67" si="1">SUM(B4:AB4,AI4:AR4)-AC4</f>
        <v>0</v>
      </c>
      <c r="AE4">
        <f>'IDT-1'!E4</f>
        <v>0</v>
      </c>
      <c r="AF4" s="26"/>
      <c r="AG4">
        <f t="shared" ref="AG4:AG67" si="2">SUM(AD4:AF4)</f>
        <v>0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</v>
      </c>
      <c r="AD5">
        <f t="shared" si="1"/>
        <v>0</v>
      </c>
      <c r="AE5">
        <f>'IDT-1'!E5</f>
        <v>0</v>
      </c>
      <c r="AF5" s="26"/>
      <c r="AG5">
        <f t="shared" si="2"/>
        <v>0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-5</v>
      </c>
      <c r="AA6" s="117">
        <f>STOA!K6</f>
        <v>0</v>
      </c>
      <c r="AB6" s="117">
        <f>-STOA!Q6</f>
        <v>0</v>
      </c>
      <c r="AC6">
        <f t="shared" si="0"/>
        <v>4.4390637610976599E-2</v>
      </c>
      <c r="AD6">
        <f t="shared" si="1"/>
        <v>-5.0443906376109764</v>
      </c>
      <c r="AE6">
        <f>'IDT-1'!E6</f>
        <v>0</v>
      </c>
      <c r="AF6" s="26"/>
      <c r="AG6">
        <f t="shared" si="2"/>
        <v>-5.0443906376109764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</v>
      </c>
      <c r="AD7">
        <f t="shared" si="1"/>
        <v>0</v>
      </c>
      <c r="AE7">
        <f>'IDT-1'!E7</f>
        <v>0</v>
      </c>
      <c r="AF7" s="26"/>
      <c r="AG7">
        <f t="shared" si="2"/>
        <v>0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28.77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0.25317600000000001</v>
      </c>
      <c r="AD8">
        <f t="shared" si="1"/>
        <v>28.516824</v>
      </c>
      <c r="AE8">
        <f>'IDT-1'!E8</f>
        <v>0</v>
      </c>
      <c r="AF8" s="26"/>
      <c r="AG8">
        <f t="shared" si="2"/>
        <v>28.516824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</v>
      </c>
      <c r="AD9">
        <f t="shared" si="1"/>
        <v>0</v>
      </c>
      <c r="AE9">
        <f>'IDT-1'!E9</f>
        <v>0</v>
      </c>
      <c r="AF9" s="26"/>
      <c r="AG9">
        <f t="shared" si="2"/>
        <v>0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</v>
      </c>
      <c r="AD10">
        <f t="shared" si="1"/>
        <v>0</v>
      </c>
      <c r="AE10">
        <f>'IDT-1'!E10</f>
        <v>0</v>
      </c>
      <c r="AF10" s="26"/>
      <c r="AG10">
        <f t="shared" si="2"/>
        <v>0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-10</v>
      </c>
      <c r="AA11" s="117">
        <f>STOA!K11</f>
        <v>0</v>
      </c>
      <c r="AB11" s="117">
        <f>-STOA!Q11</f>
        <v>0</v>
      </c>
      <c r="AC11">
        <f t="shared" si="0"/>
        <v>8.8781275221953199E-2</v>
      </c>
      <c r="AD11">
        <f t="shared" si="1"/>
        <v>-10.088781275221953</v>
      </c>
      <c r="AE11">
        <f>'IDT-1'!E11</f>
        <v>0</v>
      </c>
      <c r="AF11" s="26"/>
      <c r="AG11">
        <f t="shared" si="2"/>
        <v>-10.088781275221953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</v>
      </c>
      <c r="AD12">
        <f t="shared" si="1"/>
        <v>0</v>
      </c>
      <c r="AE12">
        <f>'IDT-1'!E12</f>
        <v>0</v>
      </c>
      <c r="AF12" s="26"/>
      <c r="AG12">
        <f t="shared" si="2"/>
        <v>0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28.76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0.25308800000000004</v>
      </c>
      <c r="AD13">
        <f t="shared" si="1"/>
        <v>28.506912</v>
      </c>
      <c r="AE13">
        <f>'IDT-1'!E13</f>
        <v>0</v>
      </c>
      <c r="AF13" s="26"/>
      <c r="AG13">
        <f t="shared" si="2"/>
        <v>28.506912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</v>
      </c>
      <c r="AD14">
        <f t="shared" si="1"/>
        <v>0</v>
      </c>
      <c r="AE14">
        <f>'IDT-1'!E14</f>
        <v>0</v>
      </c>
      <c r="AF14" s="26"/>
      <c r="AG14">
        <f t="shared" si="2"/>
        <v>0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</v>
      </c>
      <c r="AD15">
        <f t="shared" si="1"/>
        <v>0</v>
      </c>
      <c r="AE15">
        <f>'IDT-1'!E15</f>
        <v>0</v>
      </c>
      <c r="AF15" s="26"/>
      <c r="AG15">
        <f t="shared" si="2"/>
        <v>0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-10</v>
      </c>
      <c r="AA16" s="117">
        <f>STOA!K16</f>
        <v>0</v>
      </c>
      <c r="AB16" s="117">
        <f>-STOA!Q16</f>
        <v>0</v>
      </c>
      <c r="AC16">
        <f t="shared" si="0"/>
        <v>8.8781275221953199E-2</v>
      </c>
      <c r="AD16">
        <f t="shared" si="1"/>
        <v>-10.088781275221953</v>
      </c>
      <c r="AE16">
        <f>'IDT-1'!E16</f>
        <v>0</v>
      </c>
      <c r="AF16" s="26"/>
      <c r="AG16">
        <f t="shared" si="2"/>
        <v>-10.088781275221953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</v>
      </c>
      <c r="AD17">
        <f t="shared" si="1"/>
        <v>0</v>
      </c>
      <c r="AE17">
        <f>'IDT-1'!E17</f>
        <v>0</v>
      </c>
      <c r="AF17" s="26"/>
      <c r="AG17">
        <f t="shared" si="2"/>
        <v>0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23.97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0.21093600000000001</v>
      </c>
      <c r="AD18">
        <f t="shared" si="1"/>
        <v>23.759063999999999</v>
      </c>
      <c r="AE18">
        <f>'IDT-1'!E18</f>
        <v>0</v>
      </c>
      <c r="AF18" s="26"/>
      <c r="AG18">
        <f t="shared" si="2"/>
        <v>23.759063999999999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</v>
      </c>
      <c r="AD19">
        <f t="shared" si="1"/>
        <v>0</v>
      </c>
      <c r="AE19">
        <f>'IDT-1'!E19</f>
        <v>0</v>
      </c>
      <c r="AF19" s="26"/>
      <c r="AG19">
        <f t="shared" si="2"/>
        <v>0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</v>
      </c>
      <c r="AD20">
        <f t="shared" si="1"/>
        <v>0</v>
      </c>
      <c r="AE20">
        <f>'IDT-1'!E20</f>
        <v>0</v>
      </c>
      <c r="AF20" s="26"/>
      <c r="AG20">
        <f t="shared" si="2"/>
        <v>0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-10</v>
      </c>
      <c r="AA21" s="117">
        <f>STOA!K21</f>
        <v>0</v>
      </c>
      <c r="AB21" s="117">
        <f>-STOA!Q21</f>
        <v>0</v>
      </c>
      <c r="AC21">
        <f t="shared" si="0"/>
        <v>8.8781275221953199E-2</v>
      </c>
      <c r="AD21">
        <f t="shared" si="1"/>
        <v>-10.088781275221953</v>
      </c>
      <c r="AE21">
        <f>'IDT-1'!E21</f>
        <v>0</v>
      </c>
      <c r="AF21" s="26"/>
      <c r="AG21">
        <f t="shared" si="2"/>
        <v>-10.088781275221953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</v>
      </c>
      <c r="AD22">
        <f t="shared" si="1"/>
        <v>0</v>
      </c>
      <c r="AE22">
        <f>'IDT-1'!E22</f>
        <v>0</v>
      </c>
      <c r="AF22" s="26"/>
      <c r="AG22">
        <f t="shared" si="2"/>
        <v>0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28.76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0.25308800000000004</v>
      </c>
      <c r="AD23">
        <f t="shared" si="1"/>
        <v>28.506912</v>
      </c>
      <c r="AE23">
        <f>'IDT-1'!E23</f>
        <v>0</v>
      </c>
      <c r="AF23" s="26"/>
      <c r="AG23">
        <f t="shared" si="2"/>
        <v>28.506912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</v>
      </c>
      <c r="AD24">
        <f t="shared" si="1"/>
        <v>0</v>
      </c>
      <c r="AE24">
        <f>'IDT-1'!E24</f>
        <v>0</v>
      </c>
      <c r="AF24" s="26"/>
      <c r="AG24">
        <f t="shared" si="2"/>
        <v>0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</v>
      </c>
      <c r="AD25">
        <f t="shared" si="1"/>
        <v>0</v>
      </c>
      <c r="AE25">
        <f>'IDT-1'!E25</f>
        <v>0</v>
      </c>
      <c r="AF25" s="26"/>
      <c r="AG25">
        <f t="shared" si="2"/>
        <v>0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-10</v>
      </c>
      <c r="AA26" s="117">
        <f>STOA!K26</f>
        <v>0</v>
      </c>
      <c r="AB26" s="117">
        <f>-STOA!Q26</f>
        <v>0</v>
      </c>
      <c r="AC26">
        <f t="shared" si="0"/>
        <v>8.8781275221953199E-2</v>
      </c>
      <c r="AD26">
        <f t="shared" si="1"/>
        <v>-10.088781275221953</v>
      </c>
      <c r="AE26">
        <f>'IDT-1'!E26</f>
        <v>0</v>
      </c>
      <c r="AF26" s="26"/>
      <c r="AG26">
        <f t="shared" si="2"/>
        <v>-10.088781275221953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</v>
      </c>
      <c r="AD27">
        <f t="shared" si="1"/>
        <v>0</v>
      </c>
      <c r="AE27">
        <f>'IDT-1'!E27</f>
        <v>0</v>
      </c>
      <c r="AF27" s="26"/>
      <c r="AG27">
        <f t="shared" si="2"/>
        <v>0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28.77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0.25317600000000001</v>
      </c>
      <c r="AD28">
        <f t="shared" si="1"/>
        <v>28.516824</v>
      </c>
      <c r="AE28">
        <f>'IDT-1'!E28</f>
        <v>0</v>
      </c>
      <c r="AF28" s="26"/>
      <c r="AG28">
        <f t="shared" si="2"/>
        <v>28.516824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</v>
      </c>
      <c r="AD29">
        <f t="shared" si="1"/>
        <v>0</v>
      </c>
      <c r="AE29">
        <f>'IDT-1'!E29</f>
        <v>0</v>
      </c>
      <c r="AF29" s="26"/>
      <c r="AG29">
        <f t="shared" si="2"/>
        <v>0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-10</v>
      </c>
      <c r="AA30" s="117">
        <f>STOA!K30</f>
        <v>0</v>
      </c>
      <c r="AB30" s="117">
        <f>-STOA!Q30</f>
        <v>0</v>
      </c>
      <c r="AC30">
        <f t="shared" si="0"/>
        <v>8.8781275221953199E-2</v>
      </c>
      <c r="AD30">
        <f t="shared" si="1"/>
        <v>-10.088781275221953</v>
      </c>
      <c r="AE30">
        <f>'IDT-1'!E30</f>
        <v>0</v>
      </c>
      <c r="AF30" s="26"/>
      <c r="AG30">
        <f t="shared" si="2"/>
        <v>-10.088781275221953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0.21102400000000002</v>
      </c>
      <c r="AD31">
        <f t="shared" si="1"/>
        <v>23.768976000000002</v>
      </c>
      <c r="AE31">
        <f>'IDT-1'!E31</f>
        <v>0</v>
      </c>
      <c r="AF31" s="26"/>
      <c r="AG31">
        <f t="shared" si="2"/>
        <v>23.768976000000002</v>
      </c>
      <c r="AI31" s="75">
        <f>PXIL!K31</f>
        <v>0</v>
      </c>
      <c r="AJ31" s="75">
        <f>PXIL!Q31</f>
        <v>0</v>
      </c>
      <c r="AK31" s="75">
        <f>RTM_IEX!K31</f>
        <v>23.98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0.16878400000000002</v>
      </c>
      <c r="AD32">
        <f t="shared" si="1"/>
        <v>19.011216000000001</v>
      </c>
      <c r="AE32">
        <f>'IDT-1'!E32</f>
        <v>0</v>
      </c>
      <c r="AF32" s="26"/>
      <c r="AG32">
        <f t="shared" si="2"/>
        <v>19.011216000000001</v>
      </c>
      <c r="AI32" s="75">
        <f>PXIL!K32</f>
        <v>0</v>
      </c>
      <c r="AJ32" s="75">
        <f>PXIL!Q32</f>
        <v>0</v>
      </c>
      <c r="AK32" s="75">
        <f>RTM_IEX!K32</f>
        <v>19.18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47.95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0.42196000000000006</v>
      </c>
      <c r="AD33">
        <f t="shared" si="1"/>
        <v>47.528040000000004</v>
      </c>
      <c r="AE33">
        <f>'IDT-1'!E33</f>
        <v>0</v>
      </c>
      <c r="AF33" s="26"/>
      <c r="AG33">
        <f t="shared" si="2"/>
        <v>47.528040000000004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19.170000000000002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0.16869600000000001</v>
      </c>
      <c r="AD34">
        <f t="shared" si="1"/>
        <v>19.001304000000001</v>
      </c>
      <c r="AE34">
        <f>'IDT-1'!E34</f>
        <v>0</v>
      </c>
      <c r="AF34" s="26"/>
      <c r="AG34">
        <f t="shared" si="2"/>
        <v>19.001304000000001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-30</v>
      </c>
      <c r="AA35" s="117">
        <f>STOA!K35</f>
        <v>120.82</v>
      </c>
      <c r="AB35" s="117">
        <f>-STOA!Q35</f>
        <v>0</v>
      </c>
      <c r="AC35">
        <f t="shared" si="0"/>
        <v>1.4183411008878126</v>
      </c>
      <c r="AD35">
        <f t="shared" si="1"/>
        <v>79.401658899112178</v>
      </c>
      <c r="AE35">
        <f>'IDT-1'!E35</f>
        <v>0</v>
      </c>
      <c r="AF35" s="26"/>
      <c r="AG35">
        <f t="shared" si="2"/>
        <v>79.401658899112178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120.82</v>
      </c>
      <c r="AB36" s="117">
        <f>-STOA!Q36</f>
        <v>0</v>
      </c>
      <c r="AC36">
        <f t="shared" si="0"/>
        <v>1.4183411008878126</v>
      </c>
      <c r="AD36">
        <f t="shared" si="1"/>
        <v>79.401658899112178</v>
      </c>
      <c r="AE36">
        <f>'IDT-1'!E36</f>
        <v>0</v>
      </c>
      <c r="AF36" s="26"/>
      <c r="AG36">
        <f t="shared" si="2"/>
        <v>79.401658899112178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-30</v>
      </c>
      <c r="AA37" s="117">
        <f>STOA!K37</f>
        <v>120.82</v>
      </c>
      <c r="AB37" s="117">
        <f>-STOA!Q37</f>
        <v>0</v>
      </c>
      <c r="AC37">
        <f t="shared" si="0"/>
        <v>1.4183411008878126</v>
      </c>
      <c r="AD37">
        <f t="shared" si="1"/>
        <v>79.401658899112178</v>
      </c>
      <c r="AE37">
        <f>'IDT-1'!E37</f>
        <v>0</v>
      </c>
      <c r="AF37" s="26"/>
      <c r="AG37">
        <f t="shared" si="2"/>
        <v>79.401658899112178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-30</v>
      </c>
      <c r="AA38" s="117">
        <f>STOA!K38</f>
        <v>120.82</v>
      </c>
      <c r="AB38" s="117">
        <f>-STOA!Q38</f>
        <v>0</v>
      </c>
      <c r="AC38">
        <f t="shared" si="0"/>
        <v>1.8622474769975785</v>
      </c>
      <c r="AD38">
        <f t="shared" si="1"/>
        <v>28.957752523002416</v>
      </c>
      <c r="AE38">
        <f>'IDT-1'!E38</f>
        <v>0</v>
      </c>
      <c r="AF38" s="26"/>
      <c r="AG38">
        <f t="shared" si="2"/>
        <v>28.957752523002416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-60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-30</v>
      </c>
      <c r="AA39" s="117">
        <f>STOA!K39</f>
        <v>120.82</v>
      </c>
      <c r="AB39" s="117">
        <f>-STOA!Q39</f>
        <v>0</v>
      </c>
      <c r="AC39">
        <f t="shared" si="0"/>
        <v>1.4183411008878126</v>
      </c>
      <c r="AD39">
        <f t="shared" si="1"/>
        <v>79.401658899112178</v>
      </c>
      <c r="AE39">
        <f>'IDT-1'!E39</f>
        <v>0</v>
      </c>
      <c r="AF39" s="26"/>
      <c r="AG39">
        <f t="shared" si="2"/>
        <v>79.401658899112178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-10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-30</v>
      </c>
      <c r="AA40" s="117">
        <f>STOA!K40</f>
        <v>120.82</v>
      </c>
      <c r="AB40" s="117">
        <f>-STOA!Q40</f>
        <v>0</v>
      </c>
      <c r="AC40">
        <f t="shared" si="0"/>
        <v>1.4183411008878126</v>
      </c>
      <c r="AD40">
        <f t="shared" si="1"/>
        <v>79.401658899112178</v>
      </c>
      <c r="AE40">
        <f>'IDT-1'!E40</f>
        <v>0</v>
      </c>
      <c r="AF40" s="26"/>
      <c r="AG40">
        <f t="shared" si="2"/>
        <v>79.401658899112178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-30</v>
      </c>
      <c r="AA41" s="117">
        <f>STOA!K41</f>
        <v>120.82</v>
      </c>
      <c r="AB41" s="117">
        <f>-STOA!Q41</f>
        <v>0</v>
      </c>
      <c r="AC41">
        <f t="shared" si="0"/>
        <v>1.4183411008878126</v>
      </c>
      <c r="AD41">
        <f t="shared" si="1"/>
        <v>79.401658899112178</v>
      </c>
      <c r="AE41">
        <f>'IDT-1'!E41</f>
        <v>0</v>
      </c>
      <c r="AF41" s="26"/>
      <c r="AG41">
        <f t="shared" si="2"/>
        <v>79.401658899112178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-30</v>
      </c>
      <c r="AA42" s="117">
        <f>STOA!K42</f>
        <v>120.82</v>
      </c>
      <c r="AB42" s="117">
        <f>-STOA!Q42</f>
        <v>0</v>
      </c>
      <c r="AC42">
        <f t="shared" si="0"/>
        <v>1.4183411008878126</v>
      </c>
      <c r="AD42">
        <f t="shared" si="1"/>
        <v>79.401658899112178</v>
      </c>
      <c r="AE42">
        <f>'IDT-1'!E42</f>
        <v>0</v>
      </c>
      <c r="AF42" s="26"/>
      <c r="AG42">
        <f t="shared" si="2"/>
        <v>79.401658899112178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-10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-30</v>
      </c>
      <c r="AA43" s="117">
        <f>STOA!K43</f>
        <v>120.82</v>
      </c>
      <c r="AB43" s="117">
        <f>-STOA!Q43</f>
        <v>0</v>
      </c>
      <c r="AC43">
        <f t="shared" si="0"/>
        <v>1.9066381146085551</v>
      </c>
      <c r="AD43">
        <f t="shared" si="1"/>
        <v>23.913361885391438</v>
      </c>
      <c r="AE43">
        <f>'IDT-1'!E43</f>
        <v>0</v>
      </c>
      <c r="AF43" s="26"/>
      <c r="AG43">
        <f t="shared" si="2"/>
        <v>23.913361885391438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-65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-30</v>
      </c>
      <c r="AA44" s="117">
        <f>STOA!K44</f>
        <v>120.82</v>
      </c>
      <c r="AB44" s="117">
        <f>-STOA!Q44</f>
        <v>0</v>
      </c>
      <c r="AC44">
        <f t="shared" si="0"/>
        <v>1.373950463276836</v>
      </c>
      <c r="AD44">
        <f t="shared" si="1"/>
        <v>84.446049536723152</v>
      </c>
      <c r="AE44">
        <f>'IDT-1'!E44</f>
        <v>0</v>
      </c>
      <c r="AF44" s="26"/>
      <c r="AG44">
        <f t="shared" si="2"/>
        <v>84.446049536723152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-5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-30</v>
      </c>
      <c r="AA45" s="117">
        <f>STOA!K45</f>
        <v>120.82</v>
      </c>
      <c r="AB45" s="117">
        <f>-STOA!Q45</f>
        <v>0</v>
      </c>
      <c r="AC45">
        <f t="shared" si="0"/>
        <v>1.373950463276836</v>
      </c>
      <c r="AD45">
        <f t="shared" si="1"/>
        <v>84.446049536723152</v>
      </c>
      <c r="AE45">
        <f>'IDT-1'!E45</f>
        <v>0</v>
      </c>
      <c r="AF45" s="26"/>
      <c r="AG45">
        <f t="shared" si="2"/>
        <v>84.446049536723152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-30</v>
      </c>
      <c r="AA46" s="117">
        <f>STOA!K46</f>
        <v>120.82</v>
      </c>
      <c r="AB46" s="117">
        <f>-STOA!Q46</f>
        <v>0</v>
      </c>
      <c r="AC46">
        <f t="shared" si="0"/>
        <v>1.373950463276836</v>
      </c>
      <c r="AD46">
        <f t="shared" si="1"/>
        <v>84.446049536723152</v>
      </c>
      <c r="AE46">
        <f>'IDT-1'!E46</f>
        <v>0</v>
      </c>
      <c r="AF46" s="26"/>
      <c r="AG46">
        <f t="shared" si="2"/>
        <v>84.446049536723152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23.97</v>
      </c>
      <c r="AB47" s="117">
        <f>-STOA!Q47</f>
        <v>0</v>
      </c>
      <c r="AC47">
        <f t="shared" si="0"/>
        <v>0.21093600000000001</v>
      </c>
      <c r="AD47">
        <f t="shared" si="1"/>
        <v>23.759063999999999</v>
      </c>
      <c r="AE47">
        <f>'IDT-1'!E47</f>
        <v>0</v>
      </c>
      <c r="AF47" s="26"/>
      <c r="AG47">
        <f t="shared" si="2"/>
        <v>23.759063999999999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23.97</v>
      </c>
      <c r="AB48" s="117">
        <f>-STOA!Q48</f>
        <v>0</v>
      </c>
      <c r="AC48">
        <f t="shared" si="0"/>
        <v>0.21093600000000001</v>
      </c>
      <c r="AD48">
        <f t="shared" si="1"/>
        <v>23.759063999999999</v>
      </c>
      <c r="AE48">
        <f>'IDT-1'!E48</f>
        <v>0</v>
      </c>
      <c r="AF48" s="26"/>
      <c r="AG48">
        <f t="shared" si="2"/>
        <v>23.759063999999999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23.97</v>
      </c>
      <c r="AB49" s="117">
        <f>-STOA!Q49</f>
        <v>0</v>
      </c>
      <c r="AC49">
        <f t="shared" si="0"/>
        <v>0.21093600000000001</v>
      </c>
      <c r="AD49">
        <f t="shared" si="1"/>
        <v>23.759063999999999</v>
      </c>
      <c r="AE49">
        <f>'IDT-1'!E49</f>
        <v>0</v>
      </c>
      <c r="AF49" s="26"/>
      <c r="AG49">
        <f t="shared" si="2"/>
        <v>23.759063999999999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23.97</v>
      </c>
      <c r="AB50" s="117">
        <f>-STOA!Q50</f>
        <v>0</v>
      </c>
      <c r="AC50">
        <f t="shared" si="0"/>
        <v>0.46411200000000002</v>
      </c>
      <c r="AD50">
        <f t="shared" si="1"/>
        <v>52.275887999999995</v>
      </c>
      <c r="AE50">
        <f>'IDT-1'!E50</f>
        <v>0</v>
      </c>
      <c r="AF50" s="26"/>
      <c r="AG50">
        <f t="shared" si="2"/>
        <v>52.275887999999995</v>
      </c>
      <c r="AI50" s="75">
        <f>PXIL!K50</f>
        <v>0</v>
      </c>
      <c r="AJ50" s="75">
        <f>PXIL!Q50</f>
        <v>0</v>
      </c>
      <c r="AK50" s="75">
        <f>RTM_IEX!K50</f>
        <v>28.77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19.18</v>
      </c>
      <c r="AB51" s="117">
        <f>-STOA!Q51</f>
        <v>0</v>
      </c>
      <c r="AC51">
        <f t="shared" si="0"/>
        <v>0.16878400000000002</v>
      </c>
      <c r="AD51">
        <f t="shared" si="1"/>
        <v>19.011216000000001</v>
      </c>
      <c r="AE51">
        <f>'IDT-1'!E51</f>
        <v>0</v>
      </c>
      <c r="AF51" s="26"/>
      <c r="AG51">
        <f t="shared" si="2"/>
        <v>19.011216000000001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19.18</v>
      </c>
      <c r="AB52" s="117">
        <f>-STOA!Q52</f>
        <v>0</v>
      </c>
      <c r="AC52">
        <f t="shared" si="0"/>
        <v>0.16878400000000002</v>
      </c>
      <c r="AD52">
        <f t="shared" si="1"/>
        <v>19.011216000000001</v>
      </c>
      <c r="AE52">
        <f>'IDT-1'!E52</f>
        <v>0</v>
      </c>
      <c r="AF52" s="26"/>
      <c r="AG52">
        <f t="shared" si="2"/>
        <v>19.011216000000001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19.18</v>
      </c>
      <c r="AB53" s="117">
        <f>-STOA!Q53</f>
        <v>0</v>
      </c>
      <c r="AC53">
        <f t="shared" si="0"/>
        <v>0.16878400000000002</v>
      </c>
      <c r="AD53">
        <f t="shared" si="1"/>
        <v>19.011216000000001</v>
      </c>
      <c r="AE53">
        <f>'IDT-1'!E53</f>
        <v>0</v>
      </c>
      <c r="AF53" s="26"/>
      <c r="AG53">
        <f t="shared" si="2"/>
        <v>19.011216000000001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19.18</v>
      </c>
      <c r="AB54" s="117">
        <f>-STOA!Q54</f>
        <v>0</v>
      </c>
      <c r="AC54">
        <f t="shared" si="0"/>
        <v>0.16878400000000002</v>
      </c>
      <c r="AD54">
        <f t="shared" si="1"/>
        <v>19.011216000000001</v>
      </c>
      <c r="AE54">
        <f>'IDT-1'!E54</f>
        <v>0</v>
      </c>
      <c r="AF54" s="26"/>
      <c r="AG54">
        <f t="shared" si="2"/>
        <v>19.011216000000001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14.38</v>
      </c>
      <c r="AB55" s="117">
        <f>-STOA!Q55</f>
        <v>0</v>
      </c>
      <c r="AC55">
        <f t="shared" si="0"/>
        <v>0.37972000000000006</v>
      </c>
      <c r="AD55">
        <f t="shared" si="1"/>
        <v>42.77028</v>
      </c>
      <c r="AE55">
        <f>'IDT-1'!E55</f>
        <v>0</v>
      </c>
      <c r="AF55" s="26"/>
      <c r="AG55">
        <f t="shared" si="2"/>
        <v>42.77028</v>
      </c>
      <c r="AI55" s="75">
        <f>PXIL!K55</f>
        <v>0</v>
      </c>
      <c r="AJ55" s="75">
        <f>PXIL!Q55</f>
        <v>0</v>
      </c>
      <c r="AK55" s="75">
        <f>RTM_IEX!K55</f>
        <v>28.77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14.38</v>
      </c>
      <c r="AB56" s="117">
        <f>-STOA!Q56</f>
        <v>0</v>
      </c>
      <c r="AC56">
        <f t="shared" si="0"/>
        <v>0.12654400000000002</v>
      </c>
      <c r="AD56">
        <f t="shared" si="1"/>
        <v>14.253456</v>
      </c>
      <c r="AE56">
        <f>'IDT-1'!E56</f>
        <v>0</v>
      </c>
      <c r="AF56" s="26"/>
      <c r="AG56">
        <f t="shared" si="2"/>
        <v>14.253456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14.38</v>
      </c>
      <c r="AB57" s="117">
        <f>-STOA!Q57</f>
        <v>0</v>
      </c>
      <c r="AC57">
        <f t="shared" si="0"/>
        <v>0.12654400000000002</v>
      </c>
      <c r="AD57">
        <f t="shared" si="1"/>
        <v>14.253456</v>
      </c>
      <c r="AE57">
        <f>'IDT-1'!E57</f>
        <v>0</v>
      </c>
      <c r="AF57" s="26"/>
      <c r="AG57">
        <f t="shared" si="2"/>
        <v>14.253456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14.38</v>
      </c>
      <c r="AB58" s="117">
        <f>-STOA!Q58</f>
        <v>0</v>
      </c>
      <c r="AC58">
        <f t="shared" si="0"/>
        <v>0.12654400000000002</v>
      </c>
      <c r="AD58">
        <f t="shared" si="1"/>
        <v>14.253456</v>
      </c>
      <c r="AE58">
        <f>'IDT-1'!E58</f>
        <v>0</v>
      </c>
      <c r="AF58" s="26"/>
      <c r="AG58">
        <f t="shared" si="2"/>
        <v>14.253456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14.38</v>
      </c>
      <c r="AB59" s="117">
        <f>-STOA!Q59</f>
        <v>0</v>
      </c>
      <c r="AC59">
        <f t="shared" si="0"/>
        <v>0.12654400000000002</v>
      </c>
      <c r="AD59">
        <f t="shared" si="1"/>
        <v>14.253456</v>
      </c>
      <c r="AE59">
        <f>'IDT-1'!E59</f>
        <v>0</v>
      </c>
      <c r="AF59" s="26"/>
      <c r="AG59">
        <f t="shared" si="2"/>
        <v>14.253456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14.38</v>
      </c>
      <c r="AB60" s="117">
        <f>-STOA!Q60</f>
        <v>0</v>
      </c>
      <c r="AC60">
        <f t="shared" si="0"/>
        <v>0.37972000000000006</v>
      </c>
      <c r="AD60">
        <f t="shared" si="1"/>
        <v>42.77028</v>
      </c>
      <c r="AE60">
        <f>'IDT-1'!E60</f>
        <v>0</v>
      </c>
      <c r="AF60" s="26"/>
      <c r="AG60">
        <f t="shared" si="2"/>
        <v>42.77028</v>
      </c>
      <c r="AI60" s="75">
        <f>PXIL!K60</f>
        <v>0</v>
      </c>
      <c r="AJ60" s="75">
        <f>PXIL!Q60</f>
        <v>0</v>
      </c>
      <c r="AK60" s="75">
        <f>RTM_IEX!K60</f>
        <v>28.77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14.38</v>
      </c>
      <c r="AB61" s="117">
        <f>-STOA!Q61</f>
        <v>0</v>
      </c>
      <c r="AC61">
        <f t="shared" si="0"/>
        <v>0.12654400000000002</v>
      </c>
      <c r="AD61">
        <f t="shared" si="1"/>
        <v>14.253456</v>
      </c>
      <c r="AE61">
        <f>'IDT-1'!E61</f>
        <v>0</v>
      </c>
      <c r="AF61" s="26"/>
      <c r="AG61">
        <f t="shared" si="2"/>
        <v>14.253456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14.38</v>
      </c>
      <c r="AB62" s="117">
        <f>-STOA!Q62</f>
        <v>0</v>
      </c>
      <c r="AC62">
        <f t="shared" si="0"/>
        <v>0.12654400000000002</v>
      </c>
      <c r="AD62">
        <f t="shared" si="1"/>
        <v>14.253456</v>
      </c>
      <c r="AE62">
        <f>'IDT-1'!E62</f>
        <v>0</v>
      </c>
      <c r="AF62" s="26"/>
      <c r="AG62">
        <f t="shared" si="2"/>
        <v>14.253456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9.59</v>
      </c>
      <c r="AB63" s="117">
        <f>-STOA!Q63</f>
        <v>0</v>
      </c>
      <c r="AC63">
        <f t="shared" si="0"/>
        <v>8.4392000000000009E-2</v>
      </c>
      <c r="AD63">
        <f t="shared" si="1"/>
        <v>9.5056080000000005</v>
      </c>
      <c r="AE63">
        <f>'IDT-1'!E63</f>
        <v>0</v>
      </c>
      <c r="AF63" s="26"/>
      <c r="AG63">
        <f t="shared" si="2"/>
        <v>9.5056080000000005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9.59</v>
      </c>
      <c r="AB64" s="117">
        <f>-STOA!Q64</f>
        <v>0</v>
      </c>
      <c r="AC64">
        <f t="shared" si="0"/>
        <v>0.33756800000000003</v>
      </c>
      <c r="AD64">
        <f t="shared" si="1"/>
        <v>38.022432000000002</v>
      </c>
      <c r="AE64">
        <f>'IDT-1'!E64</f>
        <v>0</v>
      </c>
      <c r="AF64" s="26"/>
      <c r="AG64">
        <f t="shared" si="2"/>
        <v>38.022432000000002</v>
      </c>
      <c r="AI64" s="75">
        <f>PXIL!K64</f>
        <v>0</v>
      </c>
      <c r="AJ64" s="75">
        <f>PXIL!Q64</f>
        <v>0</v>
      </c>
      <c r="AK64" s="75">
        <f>RTM_IEX!K64</f>
        <v>28.77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9.59</v>
      </c>
      <c r="AB65" s="117">
        <f>-STOA!Q65</f>
        <v>0</v>
      </c>
      <c r="AC65">
        <f t="shared" si="0"/>
        <v>8.4392000000000009E-2</v>
      </c>
      <c r="AD65">
        <f t="shared" si="1"/>
        <v>9.5056080000000005</v>
      </c>
      <c r="AE65">
        <f>'IDT-1'!E65</f>
        <v>0</v>
      </c>
      <c r="AF65" s="26"/>
      <c r="AG65">
        <f t="shared" si="2"/>
        <v>9.5056080000000005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9.59</v>
      </c>
      <c r="AB66" s="117">
        <f>-STOA!Q66</f>
        <v>0</v>
      </c>
      <c r="AC66">
        <f t="shared" si="0"/>
        <v>8.4392000000000009E-2</v>
      </c>
      <c r="AD66">
        <f t="shared" si="1"/>
        <v>9.5056080000000005</v>
      </c>
      <c r="AE66">
        <f>'IDT-1'!E66</f>
        <v>0</v>
      </c>
      <c r="AF66" s="26"/>
      <c r="AG66">
        <f t="shared" si="2"/>
        <v>9.5056080000000005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-35</v>
      </c>
      <c r="AA67" s="117">
        <f>STOA!K67</f>
        <v>120.82</v>
      </c>
      <c r="AB67" s="117">
        <f>-STOA!Q67</f>
        <v>0</v>
      </c>
      <c r="AC67">
        <f t="shared" si="0"/>
        <v>1.5071223761097661</v>
      </c>
      <c r="AD67">
        <f t="shared" si="1"/>
        <v>69.31287762389023</v>
      </c>
      <c r="AE67">
        <f>'IDT-1'!E67</f>
        <v>0</v>
      </c>
      <c r="AF67" s="26"/>
      <c r="AG67">
        <f t="shared" si="2"/>
        <v>69.31287762389023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-40</v>
      </c>
      <c r="AA68" s="117">
        <f>STOA!K68</f>
        <v>120.82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1.5515130137207425</v>
      </c>
      <c r="AD68">
        <f t="shared" ref="AD68:AD98" si="4">SUM(B68:AB68,AI68:AR68)-AC68</f>
        <v>64.268486986279257</v>
      </c>
      <c r="AE68">
        <f>'IDT-1'!E68</f>
        <v>0</v>
      </c>
      <c r="AF68" s="26"/>
      <c r="AG68">
        <f t="shared" ref="AG68:AG98" si="5">SUM(AD68:AF68)</f>
        <v>64.268486986279257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-35</v>
      </c>
      <c r="AA69" s="117">
        <f>STOA!K69</f>
        <v>120.82</v>
      </c>
      <c r="AB69" s="117">
        <f>-STOA!Q69</f>
        <v>0</v>
      </c>
      <c r="AC69">
        <f t="shared" si="3"/>
        <v>1.5071223761097661</v>
      </c>
      <c r="AD69">
        <f t="shared" si="4"/>
        <v>69.31287762389023</v>
      </c>
      <c r="AE69">
        <f>'IDT-1'!E69</f>
        <v>0</v>
      </c>
      <c r="AF69" s="26"/>
      <c r="AG69">
        <f t="shared" si="5"/>
        <v>69.31287762389023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-35</v>
      </c>
      <c r="AA70" s="117">
        <f>STOA!K70</f>
        <v>120.82</v>
      </c>
      <c r="AB70" s="117">
        <f>-STOA!Q70</f>
        <v>0</v>
      </c>
      <c r="AC70">
        <f t="shared" si="3"/>
        <v>1.9954193898305086</v>
      </c>
      <c r="AD70">
        <f t="shared" si="4"/>
        <v>13.824580610169484</v>
      </c>
      <c r="AE70">
        <f>'IDT-1'!E70</f>
        <v>0</v>
      </c>
      <c r="AF70" s="26"/>
      <c r="AG70">
        <f t="shared" si="5"/>
        <v>13.824580610169484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-70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-35</v>
      </c>
      <c r="AA71" s="117">
        <f>STOA!K71</f>
        <v>120.82</v>
      </c>
      <c r="AB71" s="117">
        <f>-STOA!Q71</f>
        <v>0</v>
      </c>
      <c r="AC71">
        <f t="shared" si="3"/>
        <v>1.5071223761097661</v>
      </c>
      <c r="AD71">
        <f t="shared" si="4"/>
        <v>69.31287762389023</v>
      </c>
      <c r="AE71">
        <f>'IDT-1'!E71</f>
        <v>0</v>
      </c>
      <c r="AF71" s="26"/>
      <c r="AG71">
        <f t="shared" si="5"/>
        <v>69.31287762389023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-15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-35</v>
      </c>
      <c r="AA72" s="117">
        <f>STOA!K72</f>
        <v>120.82</v>
      </c>
      <c r="AB72" s="117">
        <f>-STOA!Q72</f>
        <v>0</v>
      </c>
      <c r="AC72">
        <f t="shared" si="3"/>
        <v>1.5071223761097661</v>
      </c>
      <c r="AD72">
        <f t="shared" si="4"/>
        <v>69.31287762389023</v>
      </c>
      <c r="AE72">
        <f>'IDT-1'!E72</f>
        <v>0</v>
      </c>
      <c r="AF72" s="26"/>
      <c r="AG72">
        <f t="shared" si="5"/>
        <v>69.31287762389023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-15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-35</v>
      </c>
      <c r="AA73" s="117">
        <f>STOA!K73</f>
        <v>120.82</v>
      </c>
      <c r="AB73" s="117">
        <f>-STOA!Q73</f>
        <v>0</v>
      </c>
      <c r="AC73">
        <f t="shared" si="3"/>
        <v>1.5071223761097661</v>
      </c>
      <c r="AD73">
        <f t="shared" si="4"/>
        <v>69.31287762389023</v>
      </c>
      <c r="AE73">
        <f>'IDT-1'!E73</f>
        <v>0</v>
      </c>
      <c r="AF73" s="26"/>
      <c r="AG73">
        <f t="shared" si="5"/>
        <v>69.31287762389023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-15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-35</v>
      </c>
      <c r="AA74" s="117">
        <f>STOA!K74</f>
        <v>120.82</v>
      </c>
      <c r="AB74" s="117">
        <f>-STOA!Q74</f>
        <v>0</v>
      </c>
      <c r="AC74">
        <f t="shared" si="3"/>
        <v>1.5071223761097661</v>
      </c>
      <c r="AD74">
        <f t="shared" si="4"/>
        <v>69.31287762389023</v>
      </c>
      <c r="AE74">
        <f>'IDT-1'!E74</f>
        <v>0</v>
      </c>
      <c r="AF74" s="26"/>
      <c r="AG74">
        <f t="shared" si="5"/>
        <v>69.31287762389023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-15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-15</v>
      </c>
      <c r="AA75" s="117">
        <f>STOA!K75</f>
        <v>120.82</v>
      </c>
      <c r="AB75" s="117">
        <f>-STOA!Q75</f>
        <v>0</v>
      </c>
      <c r="AC75">
        <f t="shared" si="3"/>
        <v>1.8178568393866021</v>
      </c>
      <c r="AD75">
        <f t="shared" si="4"/>
        <v>34.002143160613393</v>
      </c>
      <c r="AE75">
        <f>'IDT-1'!E75</f>
        <v>0</v>
      </c>
      <c r="AF75" s="26"/>
      <c r="AG75">
        <f t="shared" si="5"/>
        <v>34.002143160613393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-70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-15</v>
      </c>
      <c r="AA76" s="117">
        <f>STOA!K76</f>
        <v>120.82</v>
      </c>
      <c r="AB76" s="117">
        <f>-STOA!Q76</f>
        <v>0</v>
      </c>
      <c r="AC76">
        <f t="shared" si="3"/>
        <v>1.3295598256658596</v>
      </c>
      <c r="AD76">
        <f t="shared" si="4"/>
        <v>89.49044017433414</v>
      </c>
      <c r="AE76">
        <f>'IDT-1'!E76</f>
        <v>0</v>
      </c>
      <c r="AF76" s="26"/>
      <c r="AG76">
        <f t="shared" si="5"/>
        <v>89.49044017433414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-15</v>
      </c>
      <c r="AA77" s="117">
        <f>STOA!K77</f>
        <v>120.82</v>
      </c>
      <c r="AB77" s="117">
        <f>-STOA!Q77</f>
        <v>0</v>
      </c>
      <c r="AC77">
        <f t="shared" si="3"/>
        <v>1.3295598256658596</v>
      </c>
      <c r="AD77">
        <f t="shared" si="4"/>
        <v>89.49044017433414</v>
      </c>
      <c r="AE77">
        <f>'IDT-1'!E77</f>
        <v>0</v>
      </c>
      <c r="AF77" s="26"/>
      <c r="AG77">
        <f t="shared" si="5"/>
        <v>89.49044017433414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-15</v>
      </c>
      <c r="AA78" s="117">
        <f>STOA!K78</f>
        <v>120.82</v>
      </c>
      <c r="AB78" s="117">
        <f>-STOA!Q78</f>
        <v>0</v>
      </c>
      <c r="AC78">
        <f t="shared" si="3"/>
        <v>1.3295598256658596</v>
      </c>
      <c r="AD78">
        <f t="shared" si="4"/>
        <v>89.49044017433414</v>
      </c>
      <c r="AE78">
        <f>'IDT-1'!E78</f>
        <v>0</v>
      </c>
      <c r="AF78" s="26"/>
      <c r="AG78">
        <f t="shared" si="5"/>
        <v>89.49044017433414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9.59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8.4392000000000009E-2</v>
      </c>
      <c r="AD79">
        <f t="shared" si="4"/>
        <v>9.5056080000000005</v>
      </c>
      <c r="AE79">
        <f>'IDT-1'!E79</f>
        <v>0</v>
      </c>
      <c r="AF79" s="26"/>
      <c r="AG79">
        <f t="shared" si="5"/>
        <v>9.5056080000000005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33.56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0.29532800000000003</v>
      </c>
      <c r="AD80">
        <f t="shared" si="4"/>
        <v>33.264672000000004</v>
      </c>
      <c r="AE80">
        <f>'IDT-1'!E80</f>
        <v>0</v>
      </c>
      <c r="AF80" s="26"/>
      <c r="AG80">
        <f t="shared" si="5"/>
        <v>33.264672000000004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57.53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0.50626400000000005</v>
      </c>
      <c r="AD81">
        <f t="shared" si="4"/>
        <v>57.023736</v>
      </c>
      <c r="AE81">
        <f>'IDT-1'!E81</f>
        <v>0</v>
      </c>
      <c r="AF81" s="26"/>
      <c r="AG81">
        <f t="shared" si="5"/>
        <v>57.023736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33.56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0.29532800000000003</v>
      </c>
      <c r="AD82">
        <f t="shared" si="4"/>
        <v>33.264672000000004</v>
      </c>
      <c r="AE82">
        <f>'IDT-1'!E82</f>
        <v>0</v>
      </c>
      <c r="AF82" s="26"/>
      <c r="AG82">
        <f t="shared" si="5"/>
        <v>33.264672000000004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57.53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0.50626400000000005</v>
      </c>
      <c r="AD83">
        <f t="shared" si="4"/>
        <v>57.023736</v>
      </c>
      <c r="AE83">
        <f>'IDT-1'!E83</f>
        <v>0</v>
      </c>
      <c r="AF83" s="26"/>
      <c r="AG83">
        <f t="shared" si="5"/>
        <v>57.023736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9.59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8.4392000000000009E-2</v>
      </c>
      <c r="AD84">
        <f t="shared" si="4"/>
        <v>9.5056080000000005</v>
      </c>
      <c r="AE84">
        <f>'IDT-1'!E84</f>
        <v>0</v>
      </c>
      <c r="AF84" s="26"/>
      <c r="AG84">
        <f t="shared" si="5"/>
        <v>9.5056080000000005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33.56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0.29532800000000003</v>
      </c>
      <c r="AD85">
        <f t="shared" si="4"/>
        <v>33.264672000000004</v>
      </c>
      <c r="AE85">
        <f>'IDT-1'!E85</f>
        <v>0</v>
      </c>
      <c r="AF85" s="26"/>
      <c r="AG85">
        <f t="shared" si="5"/>
        <v>33.264672000000004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33.56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0.29532800000000003</v>
      </c>
      <c r="AD86">
        <f t="shared" si="4"/>
        <v>33.264672000000004</v>
      </c>
      <c r="AE86">
        <f>'IDT-1'!E86</f>
        <v>0</v>
      </c>
      <c r="AF86" s="26"/>
      <c r="AG86">
        <f t="shared" si="5"/>
        <v>33.264672000000004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57.53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0.50626400000000005</v>
      </c>
      <c r="AD87">
        <f t="shared" si="4"/>
        <v>57.023736</v>
      </c>
      <c r="AE87">
        <f>'IDT-1'!E87</f>
        <v>0</v>
      </c>
      <c r="AF87" s="26"/>
      <c r="AG87">
        <f t="shared" si="5"/>
        <v>57.023736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33.56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0.29532800000000003</v>
      </c>
      <c r="AD88">
        <f t="shared" si="4"/>
        <v>33.264672000000004</v>
      </c>
      <c r="AE88">
        <f>'IDT-1'!E88</f>
        <v>0</v>
      </c>
      <c r="AF88" s="26"/>
      <c r="AG88">
        <f t="shared" si="5"/>
        <v>33.264672000000004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4.79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4.2152000000000002E-2</v>
      </c>
      <c r="AD89">
        <f t="shared" si="4"/>
        <v>4.7478480000000003</v>
      </c>
      <c r="AE89">
        <f>'IDT-1'!E89</f>
        <v>0</v>
      </c>
      <c r="AF89" s="26"/>
      <c r="AG89">
        <f t="shared" si="5"/>
        <v>4.7478480000000003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33.56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0.29532800000000003</v>
      </c>
      <c r="AD90">
        <f t="shared" si="4"/>
        <v>33.264672000000004</v>
      </c>
      <c r="AE90">
        <f>'IDT-1'!E90</f>
        <v>0</v>
      </c>
      <c r="AF90" s="26"/>
      <c r="AG90">
        <f t="shared" si="5"/>
        <v>33.264672000000004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33.56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0.29532800000000003</v>
      </c>
      <c r="AD91">
        <f t="shared" si="4"/>
        <v>33.264672000000004</v>
      </c>
      <c r="AE91">
        <f>'IDT-1'!E91</f>
        <v>0</v>
      </c>
      <c r="AF91" s="26"/>
      <c r="AG91">
        <f t="shared" si="5"/>
        <v>33.264672000000004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47.95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0.42196000000000006</v>
      </c>
      <c r="AD92">
        <f t="shared" si="4"/>
        <v>47.528040000000004</v>
      </c>
      <c r="AE92">
        <f>'IDT-1'!E92</f>
        <v>0</v>
      </c>
      <c r="AF92" s="26"/>
      <c r="AG92">
        <f t="shared" si="5"/>
        <v>47.528040000000004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1.92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1.6896000000000001E-2</v>
      </c>
      <c r="AD93">
        <f t="shared" si="4"/>
        <v>1.9031039999999999</v>
      </c>
      <c r="AE93">
        <f>'IDT-1'!E93</f>
        <v>0</v>
      </c>
      <c r="AF93" s="26"/>
      <c r="AG93">
        <f t="shared" si="5"/>
        <v>1.9031039999999999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1.92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1.6896000000000001E-2</v>
      </c>
      <c r="AD94">
        <f t="shared" si="4"/>
        <v>1.9031039999999999</v>
      </c>
      <c r="AE94">
        <f>'IDT-1'!E94</f>
        <v>0</v>
      </c>
      <c r="AF94" s="26"/>
      <c r="AG94">
        <f t="shared" si="5"/>
        <v>1.9031039999999999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33.56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0.29532800000000003</v>
      </c>
      <c r="AD95">
        <f t="shared" si="4"/>
        <v>33.264672000000004</v>
      </c>
      <c r="AE95">
        <f>'IDT-1'!E95</f>
        <v>0</v>
      </c>
      <c r="AF95" s="26"/>
      <c r="AG95">
        <f t="shared" si="5"/>
        <v>33.264672000000004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1.92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1.6896000000000001E-2</v>
      </c>
      <c r="AD96">
        <f t="shared" si="4"/>
        <v>1.9031039999999999</v>
      </c>
      <c r="AE96">
        <f>'IDT-1'!E96</f>
        <v>0</v>
      </c>
      <c r="AF96" s="26"/>
      <c r="AG96">
        <f t="shared" si="5"/>
        <v>1.9031039999999999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1.92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1.6896000000000001E-2</v>
      </c>
      <c r="AD97">
        <f t="shared" si="4"/>
        <v>1.9031039999999999</v>
      </c>
      <c r="AE97">
        <f>'IDT-1'!E97</f>
        <v>0</v>
      </c>
      <c r="AF97" s="26"/>
      <c r="AG97">
        <f t="shared" si="5"/>
        <v>1.9031039999999999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1.92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1.6896000000000001E-2</v>
      </c>
      <c r="AD98">
        <f t="shared" si="4"/>
        <v>1.9031039999999999</v>
      </c>
      <c r="AE98">
        <f>'IDT-1'!E98</f>
        <v>0</v>
      </c>
      <c r="AF98" s="26"/>
      <c r="AG98">
        <f t="shared" si="5"/>
        <v>1.9031039999999999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0.18218499999999993</v>
      </c>
      <c r="Z99" s="75">
        <f t="shared" si="6"/>
        <v>-0.19</v>
      </c>
      <c r="AA99" s="117">
        <f t="shared" si="6"/>
        <v>0.80642000000000036</v>
      </c>
      <c r="AB99" s="117">
        <f t="shared" si="6"/>
        <v>0</v>
      </c>
      <c r="AC99">
        <f t="shared" si="6"/>
        <v>1.1844462169491522E-2</v>
      </c>
      <c r="AD99">
        <f t="shared" si="6"/>
        <v>0.70132053783050796</v>
      </c>
      <c r="AE99">
        <f t="shared" si="6"/>
        <v>0</v>
      </c>
      <c r="AG99">
        <f t="shared" si="6"/>
        <v>0.70132053783050796</v>
      </c>
      <c r="AI99">
        <f t="shared" si="6"/>
        <v>0</v>
      </c>
      <c r="AJ99">
        <f t="shared" si="6"/>
        <v>0</v>
      </c>
      <c r="AK99">
        <f t="shared" si="6"/>
        <v>3.9560000000000005E-2</v>
      </c>
      <c r="AL99">
        <f t="shared" si="6"/>
        <v>-0.125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44584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0.10120000000000001</v>
      </c>
      <c r="AD3">
        <f>SUM(B3:AB3,AI3:AR3)-AC3</f>
        <v>11.3988</v>
      </c>
      <c r="AE3">
        <f>'IDT-1'!D3</f>
        <v>0</v>
      </c>
      <c r="AF3" s="26"/>
      <c r="AG3">
        <f>SUM(AD3:AF3)</f>
        <v>11.3988</v>
      </c>
      <c r="AI3" s="75">
        <f>PXIL!L3</f>
        <v>0</v>
      </c>
      <c r="AJ3" s="75">
        <f>PXIL!R3</f>
        <v>0</v>
      </c>
      <c r="AK3" s="75">
        <f>RTM_IEX!L3</f>
        <v>6.71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0.10120000000000001</v>
      </c>
      <c r="AD4">
        <f t="shared" ref="AD4:AD67" si="1">SUM(B4:AB4,AI4:AR4)-AC4</f>
        <v>11.3988</v>
      </c>
      <c r="AE4">
        <f>'IDT-1'!D4</f>
        <v>0</v>
      </c>
      <c r="AF4" s="26"/>
      <c r="AG4">
        <f t="shared" ref="AG4:AG67" si="2">SUM(AD4:AF4)</f>
        <v>11.3988</v>
      </c>
      <c r="AI4" s="75">
        <f>PXIL!L4</f>
        <v>0</v>
      </c>
      <c r="AJ4" s="75">
        <f>PXIL!R4</f>
        <v>0</v>
      </c>
      <c r="AK4" s="75">
        <f>RTM_IEX!L4</f>
        <v>6.71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4.79</v>
      </c>
      <c r="AB5" s="117">
        <f>-STOA!R5</f>
        <v>0</v>
      </c>
      <c r="AC5">
        <f t="shared" si="0"/>
        <v>8.4304000000000004E-2</v>
      </c>
      <c r="AD5">
        <f t="shared" si="1"/>
        <v>9.4956960000000006</v>
      </c>
      <c r="AE5">
        <f>'IDT-1'!D5</f>
        <v>0</v>
      </c>
      <c r="AF5" s="26"/>
      <c r="AG5">
        <f t="shared" si="2"/>
        <v>9.4956960000000006</v>
      </c>
      <c r="AI5" s="75">
        <f>PXIL!L5</f>
        <v>0</v>
      </c>
      <c r="AJ5" s="75">
        <f>PXIL!R5</f>
        <v>0</v>
      </c>
      <c r="AK5" s="75">
        <f>RTM_IEX!L5</f>
        <v>4.79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4.79</v>
      </c>
      <c r="AB6" s="117">
        <f>-STOA!R6</f>
        <v>0</v>
      </c>
      <c r="AC6">
        <f t="shared" si="0"/>
        <v>8.4304000000000004E-2</v>
      </c>
      <c r="AD6">
        <f t="shared" si="1"/>
        <v>9.4956960000000006</v>
      </c>
      <c r="AE6">
        <f>'IDT-1'!D6</f>
        <v>0</v>
      </c>
      <c r="AF6" s="26"/>
      <c r="AG6">
        <f t="shared" si="2"/>
        <v>9.4956960000000006</v>
      </c>
      <c r="AI6" s="75">
        <f>PXIL!L6</f>
        <v>0</v>
      </c>
      <c r="AJ6" s="75">
        <f>PXIL!R6</f>
        <v>0</v>
      </c>
      <c r="AK6" s="75">
        <f>RTM_IEX!L6</f>
        <v>4.79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4.79</v>
      </c>
      <c r="AB7" s="117">
        <f>-STOA!R7</f>
        <v>0</v>
      </c>
      <c r="AC7">
        <f t="shared" si="0"/>
        <v>0.109648</v>
      </c>
      <c r="AD7">
        <f t="shared" si="1"/>
        <v>12.350352000000001</v>
      </c>
      <c r="AE7">
        <f>'IDT-1'!D7</f>
        <v>0</v>
      </c>
      <c r="AF7" s="26"/>
      <c r="AG7">
        <f t="shared" si="2"/>
        <v>12.350352000000001</v>
      </c>
      <c r="AI7" s="75">
        <f>PXIL!L7</f>
        <v>0</v>
      </c>
      <c r="AJ7" s="75">
        <f>PXIL!R7</f>
        <v>0</v>
      </c>
      <c r="AK7" s="75">
        <f>RTM_IEX!L7</f>
        <v>7.67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4.79</v>
      </c>
      <c r="AB8" s="117">
        <f>-STOA!R8</f>
        <v>0</v>
      </c>
      <c r="AC8">
        <f t="shared" si="0"/>
        <v>4.2152000000000002E-2</v>
      </c>
      <c r="AD8">
        <f t="shared" si="1"/>
        <v>4.7478480000000003</v>
      </c>
      <c r="AE8">
        <f>'IDT-1'!D8</f>
        <v>0</v>
      </c>
      <c r="AF8" s="26"/>
      <c r="AG8">
        <f t="shared" si="2"/>
        <v>4.7478480000000003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4.79</v>
      </c>
      <c r="AB9" s="117">
        <f>-STOA!R9</f>
        <v>0</v>
      </c>
      <c r="AC9">
        <f t="shared" si="0"/>
        <v>6.7496E-2</v>
      </c>
      <c r="AD9">
        <f t="shared" si="1"/>
        <v>7.6025039999999997</v>
      </c>
      <c r="AE9">
        <f>'IDT-1'!D9</f>
        <v>0</v>
      </c>
      <c r="AF9" s="26"/>
      <c r="AG9">
        <f t="shared" si="2"/>
        <v>7.6025039999999997</v>
      </c>
      <c r="AI9" s="75">
        <f>PXIL!L9</f>
        <v>0</v>
      </c>
      <c r="AJ9" s="75">
        <f>PXIL!R9</f>
        <v>0</v>
      </c>
      <c r="AK9" s="75">
        <f>RTM_IEX!L9</f>
        <v>2.88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4.79</v>
      </c>
      <c r="AB10" s="117">
        <f>-STOA!R10</f>
        <v>0</v>
      </c>
      <c r="AC10">
        <f t="shared" si="0"/>
        <v>6.7496E-2</v>
      </c>
      <c r="AD10">
        <f t="shared" si="1"/>
        <v>7.6025039999999997</v>
      </c>
      <c r="AE10">
        <f>'IDT-1'!D10</f>
        <v>0</v>
      </c>
      <c r="AF10" s="26"/>
      <c r="AG10">
        <f t="shared" si="2"/>
        <v>7.6025039999999997</v>
      </c>
      <c r="AI10" s="75">
        <f>PXIL!L10</f>
        <v>0</v>
      </c>
      <c r="AJ10" s="75">
        <f>PXIL!R10</f>
        <v>0</v>
      </c>
      <c r="AK10" s="75">
        <f>RTM_IEX!L10</f>
        <v>2.88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4.79</v>
      </c>
      <c r="AB11" s="117">
        <f>-STOA!R11</f>
        <v>0</v>
      </c>
      <c r="AC11">
        <f t="shared" si="0"/>
        <v>5.9048000000000003E-2</v>
      </c>
      <c r="AD11">
        <f t="shared" si="1"/>
        <v>6.6509520000000002</v>
      </c>
      <c r="AE11">
        <f>'IDT-1'!D11</f>
        <v>0</v>
      </c>
      <c r="AF11" s="26"/>
      <c r="AG11">
        <f t="shared" si="2"/>
        <v>6.6509520000000002</v>
      </c>
      <c r="AI11" s="75">
        <f>PXIL!L11</f>
        <v>0</v>
      </c>
      <c r="AJ11" s="75">
        <f>PXIL!R11</f>
        <v>0</v>
      </c>
      <c r="AK11" s="75">
        <f>RTM_IEX!L11</f>
        <v>1.92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4.79</v>
      </c>
      <c r="AB12" s="117">
        <f>-STOA!R12</f>
        <v>0</v>
      </c>
      <c r="AC12">
        <f t="shared" si="0"/>
        <v>5.9048000000000003E-2</v>
      </c>
      <c r="AD12">
        <f t="shared" si="1"/>
        <v>6.6509520000000002</v>
      </c>
      <c r="AE12">
        <f>'IDT-1'!D12</f>
        <v>0</v>
      </c>
      <c r="AF12" s="26"/>
      <c r="AG12">
        <f t="shared" si="2"/>
        <v>6.6509520000000002</v>
      </c>
      <c r="AI12" s="75">
        <f>PXIL!L12</f>
        <v>0</v>
      </c>
      <c r="AJ12" s="75">
        <f>PXIL!R12</f>
        <v>0</v>
      </c>
      <c r="AK12" s="75">
        <f>RTM_IEX!L12</f>
        <v>1.92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4.79</v>
      </c>
      <c r="AB13" s="117">
        <f>-STOA!R13</f>
        <v>0</v>
      </c>
      <c r="AC13">
        <f t="shared" si="0"/>
        <v>0.10120000000000001</v>
      </c>
      <c r="AD13">
        <f t="shared" si="1"/>
        <v>11.3988</v>
      </c>
      <c r="AE13">
        <f>'IDT-1'!D13</f>
        <v>0</v>
      </c>
      <c r="AF13" s="26"/>
      <c r="AG13">
        <f t="shared" si="2"/>
        <v>11.3988</v>
      </c>
      <c r="AI13" s="75">
        <f>PXIL!L13</f>
        <v>0</v>
      </c>
      <c r="AJ13" s="75">
        <f>PXIL!R13</f>
        <v>0</v>
      </c>
      <c r="AK13" s="75">
        <f>RTM_IEX!L13</f>
        <v>6.71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4.79</v>
      </c>
      <c r="AB14" s="117">
        <f>-STOA!R14</f>
        <v>0</v>
      </c>
      <c r="AC14">
        <f t="shared" si="0"/>
        <v>4.2152000000000002E-2</v>
      </c>
      <c r="AD14">
        <f t="shared" si="1"/>
        <v>4.7478480000000003</v>
      </c>
      <c r="AE14">
        <f>'IDT-1'!D14</f>
        <v>0</v>
      </c>
      <c r="AF14" s="26"/>
      <c r="AG14">
        <f t="shared" si="2"/>
        <v>4.7478480000000003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4.79</v>
      </c>
      <c r="AB15" s="117">
        <f>-STOA!R15</f>
        <v>0</v>
      </c>
      <c r="AC15">
        <f t="shared" si="0"/>
        <v>6.7496E-2</v>
      </c>
      <c r="AD15">
        <f t="shared" si="1"/>
        <v>7.6025039999999997</v>
      </c>
      <c r="AE15">
        <f>'IDT-1'!D15</f>
        <v>0</v>
      </c>
      <c r="AF15" s="26"/>
      <c r="AG15">
        <f t="shared" si="2"/>
        <v>7.6025039999999997</v>
      </c>
      <c r="AI15" s="75">
        <f>PXIL!L15</f>
        <v>0</v>
      </c>
      <c r="AJ15" s="75">
        <f>PXIL!R15</f>
        <v>0</v>
      </c>
      <c r="AK15" s="75">
        <f>RTM_IEX!L15</f>
        <v>2.88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4.79</v>
      </c>
      <c r="AB16" s="117">
        <f>-STOA!R16</f>
        <v>0</v>
      </c>
      <c r="AC16">
        <f t="shared" si="0"/>
        <v>6.7496E-2</v>
      </c>
      <c r="AD16">
        <f t="shared" si="1"/>
        <v>7.6025039999999997</v>
      </c>
      <c r="AE16">
        <f>'IDT-1'!D16</f>
        <v>0</v>
      </c>
      <c r="AF16" s="26"/>
      <c r="AG16">
        <f t="shared" si="2"/>
        <v>7.6025039999999997</v>
      </c>
      <c r="AI16" s="75">
        <f>PXIL!L16</f>
        <v>0</v>
      </c>
      <c r="AJ16" s="75">
        <f>PXIL!R16</f>
        <v>0</v>
      </c>
      <c r="AK16" s="75">
        <f>RTM_IEX!L16</f>
        <v>2.88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4.79</v>
      </c>
      <c r="AB17" s="117">
        <f>-STOA!R17</f>
        <v>0</v>
      </c>
      <c r="AC17">
        <f t="shared" si="0"/>
        <v>6.7496E-2</v>
      </c>
      <c r="AD17">
        <f t="shared" si="1"/>
        <v>7.6025039999999997</v>
      </c>
      <c r="AE17">
        <f>'IDT-1'!D17</f>
        <v>0</v>
      </c>
      <c r="AF17" s="26"/>
      <c r="AG17">
        <f t="shared" si="2"/>
        <v>7.6025039999999997</v>
      </c>
      <c r="AI17" s="75">
        <f>PXIL!L17</f>
        <v>0</v>
      </c>
      <c r="AJ17" s="75">
        <f>PXIL!R17</f>
        <v>0</v>
      </c>
      <c r="AK17" s="75">
        <f>RTM_IEX!L17</f>
        <v>2.88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4.79</v>
      </c>
      <c r="AB18" s="117">
        <f>-STOA!R18</f>
        <v>0</v>
      </c>
      <c r="AC18">
        <f t="shared" si="0"/>
        <v>6.7496E-2</v>
      </c>
      <c r="AD18">
        <f t="shared" si="1"/>
        <v>7.6025039999999997</v>
      </c>
      <c r="AE18">
        <f>'IDT-1'!D18</f>
        <v>0</v>
      </c>
      <c r="AF18" s="26"/>
      <c r="AG18">
        <f t="shared" si="2"/>
        <v>7.6025039999999997</v>
      </c>
      <c r="AI18" s="75">
        <f>PXIL!L18</f>
        <v>0</v>
      </c>
      <c r="AJ18" s="75">
        <f>PXIL!R18</f>
        <v>0</v>
      </c>
      <c r="AK18" s="75">
        <f>RTM_IEX!L18</f>
        <v>2.88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4.79</v>
      </c>
      <c r="AB19" s="117">
        <f>-STOA!R19</f>
        <v>0</v>
      </c>
      <c r="AC19">
        <f t="shared" si="0"/>
        <v>4.2152000000000002E-2</v>
      </c>
      <c r="AD19">
        <f t="shared" si="1"/>
        <v>4.7478480000000003</v>
      </c>
      <c r="AE19">
        <f>'IDT-1'!D19</f>
        <v>0</v>
      </c>
      <c r="AF19" s="26"/>
      <c r="AG19">
        <f t="shared" si="2"/>
        <v>4.7478480000000003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4.79</v>
      </c>
      <c r="AB20" s="117">
        <f>-STOA!R20</f>
        <v>0</v>
      </c>
      <c r="AC20">
        <f t="shared" si="0"/>
        <v>4.2152000000000002E-2</v>
      </c>
      <c r="AD20">
        <f t="shared" si="1"/>
        <v>4.7478480000000003</v>
      </c>
      <c r="AE20">
        <f>'IDT-1'!D20</f>
        <v>0</v>
      </c>
      <c r="AF20" s="26"/>
      <c r="AG20">
        <f t="shared" si="2"/>
        <v>4.7478480000000003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4.79</v>
      </c>
      <c r="AB21" s="117">
        <f>-STOA!R21</f>
        <v>0</v>
      </c>
      <c r="AC21">
        <f t="shared" si="0"/>
        <v>4.2152000000000002E-2</v>
      </c>
      <c r="AD21">
        <f t="shared" si="1"/>
        <v>4.7478480000000003</v>
      </c>
      <c r="AE21">
        <f>'IDT-1'!D21</f>
        <v>0</v>
      </c>
      <c r="AF21" s="26"/>
      <c r="AG21">
        <f t="shared" si="2"/>
        <v>4.7478480000000003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4.79</v>
      </c>
      <c r="AB22" s="117">
        <f>-STOA!R22</f>
        <v>0</v>
      </c>
      <c r="AC22">
        <f t="shared" si="0"/>
        <v>4.2152000000000002E-2</v>
      </c>
      <c r="AD22">
        <f t="shared" si="1"/>
        <v>4.7478480000000003</v>
      </c>
      <c r="AE22">
        <f>'IDT-1'!D22</f>
        <v>0</v>
      </c>
      <c r="AF22" s="26"/>
      <c r="AG22">
        <f t="shared" si="2"/>
        <v>4.7478480000000003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4.79</v>
      </c>
      <c r="AB23" s="117">
        <f>-STOA!R23</f>
        <v>0</v>
      </c>
      <c r="AC23">
        <f t="shared" si="0"/>
        <v>4.2152000000000002E-2</v>
      </c>
      <c r="AD23">
        <f t="shared" si="1"/>
        <v>4.7478480000000003</v>
      </c>
      <c r="AE23">
        <f>'IDT-1'!D23</f>
        <v>0</v>
      </c>
      <c r="AF23" s="26"/>
      <c r="AG23">
        <f t="shared" si="2"/>
        <v>4.7478480000000003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4.79</v>
      </c>
      <c r="AB24" s="117">
        <f>-STOA!R24</f>
        <v>0</v>
      </c>
      <c r="AC24">
        <f t="shared" si="0"/>
        <v>4.2152000000000002E-2</v>
      </c>
      <c r="AD24">
        <f t="shared" si="1"/>
        <v>4.7478480000000003</v>
      </c>
      <c r="AE24">
        <f>'IDT-1'!D24</f>
        <v>0</v>
      </c>
      <c r="AF24" s="26"/>
      <c r="AG24">
        <f t="shared" si="2"/>
        <v>4.7478480000000003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4.79</v>
      </c>
      <c r="AB25" s="117">
        <f>-STOA!R25</f>
        <v>0</v>
      </c>
      <c r="AC25">
        <f t="shared" si="0"/>
        <v>5.0600000000000006E-2</v>
      </c>
      <c r="AD25">
        <f t="shared" si="1"/>
        <v>5.6993999999999998</v>
      </c>
      <c r="AE25">
        <f>'IDT-1'!D25</f>
        <v>0</v>
      </c>
      <c r="AF25" s="26"/>
      <c r="AG25">
        <f t="shared" si="2"/>
        <v>5.6993999999999998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4.79</v>
      </c>
      <c r="AB26" s="117">
        <f>-STOA!R26</f>
        <v>0</v>
      </c>
      <c r="AC26">
        <f t="shared" si="0"/>
        <v>4.2152000000000002E-2</v>
      </c>
      <c r="AD26">
        <f t="shared" si="1"/>
        <v>4.7478480000000003</v>
      </c>
      <c r="AE26">
        <f>'IDT-1'!D26</f>
        <v>0</v>
      </c>
      <c r="AF26" s="26"/>
      <c r="AG26">
        <f t="shared" si="2"/>
        <v>4.7478480000000003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14.38</v>
      </c>
      <c r="AB27" s="117">
        <f>-STOA!R27</f>
        <v>0</v>
      </c>
      <c r="AC27">
        <f t="shared" si="0"/>
        <v>0.12654400000000002</v>
      </c>
      <c r="AD27">
        <f t="shared" si="1"/>
        <v>14.253456</v>
      </c>
      <c r="AE27">
        <f>'IDT-1'!D27</f>
        <v>0</v>
      </c>
      <c r="AF27" s="26"/>
      <c r="AG27">
        <f t="shared" si="2"/>
        <v>14.253456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14.38</v>
      </c>
      <c r="AB28" s="117">
        <f>-STOA!R28</f>
        <v>0</v>
      </c>
      <c r="AC28">
        <f t="shared" si="0"/>
        <v>0.12654400000000002</v>
      </c>
      <c r="AD28">
        <f t="shared" si="1"/>
        <v>14.253456</v>
      </c>
      <c r="AE28">
        <f>'IDT-1'!D28</f>
        <v>0</v>
      </c>
      <c r="AF28" s="26"/>
      <c r="AG28">
        <f t="shared" si="2"/>
        <v>14.253456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14.38</v>
      </c>
      <c r="AB29" s="117">
        <f>-STOA!R29</f>
        <v>0</v>
      </c>
      <c r="AC29">
        <f t="shared" si="0"/>
        <v>0.12654400000000002</v>
      </c>
      <c r="AD29">
        <f t="shared" si="1"/>
        <v>14.253456</v>
      </c>
      <c r="AE29">
        <f>'IDT-1'!D29</f>
        <v>0</v>
      </c>
      <c r="AF29" s="26"/>
      <c r="AG29">
        <f t="shared" si="2"/>
        <v>14.253456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14.38</v>
      </c>
      <c r="AB30" s="117">
        <f>-STOA!R30</f>
        <v>0</v>
      </c>
      <c r="AC30">
        <f t="shared" si="0"/>
        <v>0.12654400000000002</v>
      </c>
      <c r="AD30">
        <f t="shared" si="1"/>
        <v>14.253456</v>
      </c>
      <c r="AE30">
        <f>'IDT-1'!D30</f>
        <v>0</v>
      </c>
      <c r="AF30" s="26"/>
      <c r="AG30">
        <f t="shared" si="2"/>
        <v>14.253456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14.38</v>
      </c>
      <c r="AB31" s="117">
        <f>-STOA!R31</f>
        <v>0</v>
      </c>
      <c r="AC31">
        <f t="shared" si="0"/>
        <v>0.17714400000000002</v>
      </c>
      <c r="AD31">
        <f t="shared" si="1"/>
        <v>19.952856000000004</v>
      </c>
      <c r="AE31">
        <f>'IDT-1'!D31</f>
        <v>0</v>
      </c>
      <c r="AF31" s="26"/>
      <c r="AG31">
        <f t="shared" si="2"/>
        <v>19.952856000000004</v>
      </c>
      <c r="AI31" s="75">
        <f>PXIL!L31</f>
        <v>0</v>
      </c>
      <c r="AJ31" s="75">
        <f>PXIL!R31</f>
        <v>0</v>
      </c>
      <c r="AK31" s="75">
        <f>RTM_IEX!L31</f>
        <v>5.75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14.38</v>
      </c>
      <c r="AB32" s="117">
        <f>-STOA!R32</f>
        <v>0</v>
      </c>
      <c r="AC32">
        <f t="shared" si="0"/>
        <v>0.12654400000000002</v>
      </c>
      <c r="AD32">
        <f t="shared" si="1"/>
        <v>14.253456</v>
      </c>
      <c r="AE32">
        <f>'IDT-1'!D32</f>
        <v>0</v>
      </c>
      <c r="AF32" s="26"/>
      <c r="AG32">
        <f t="shared" si="2"/>
        <v>14.253456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14.38</v>
      </c>
      <c r="AB33" s="117">
        <f>-STOA!R33</f>
        <v>0</v>
      </c>
      <c r="AC33">
        <f t="shared" si="0"/>
        <v>0.12654400000000002</v>
      </c>
      <c r="AD33">
        <f t="shared" si="1"/>
        <v>14.253456</v>
      </c>
      <c r="AE33">
        <f>'IDT-1'!D33</f>
        <v>0</v>
      </c>
      <c r="AF33" s="26"/>
      <c r="AG33">
        <f t="shared" si="2"/>
        <v>14.253456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14.38</v>
      </c>
      <c r="AB34" s="117">
        <f>-STOA!R34</f>
        <v>0</v>
      </c>
      <c r="AC34">
        <f t="shared" si="0"/>
        <v>0.12654400000000002</v>
      </c>
      <c r="AD34">
        <f t="shared" si="1"/>
        <v>14.253456</v>
      </c>
      <c r="AE34">
        <f>'IDT-1'!D34</f>
        <v>0</v>
      </c>
      <c r="AF34" s="26"/>
      <c r="AG34">
        <f t="shared" si="2"/>
        <v>14.253456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14.38</v>
      </c>
      <c r="AB35" s="117">
        <f>-STOA!R35</f>
        <v>0</v>
      </c>
      <c r="AC35">
        <f t="shared" si="0"/>
        <v>0.12654400000000002</v>
      </c>
      <c r="AD35">
        <f t="shared" si="1"/>
        <v>14.253456</v>
      </c>
      <c r="AE35">
        <f>'IDT-1'!D35</f>
        <v>0</v>
      </c>
      <c r="AF35" s="26"/>
      <c r="AG35">
        <f t="shared" si="2"/>
        <v>14.253456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14.38</v>
      </c>
      <c r="AB36" s="117">
        <f>-STOA!R36</f>
        <v>0</v>
      </c>
      <c r="AC36">
        <f t="shared" si="0"/>
        <v>0.12654400000000002</v>
      </c>
      <c r="AD36">
        <f t="shared" si="1"/>
        <v>14.253456</v>
      </c>
      <c r="AE36">
        <f>'IDT-1'!D36</f>
        <v>0</v>
      </c>
      <c r="AF36" s="26"/>
      <c r="AG36">
        <f t="shared" si="2"/>
        <v>14.253456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14.38</v>
      </c>
      <c r="AB37" s="117">
        <f>-STOA!R37</f>
        <v>0</v>
      </c>
      <c r="AC37">
        <f t="shared" si="0"/>
        <v>0.17714400000000002</v>
      </c>
      <c r="AD37">
        <f t="shared" si="1"/>
        <v>19.952856000000004</v>
      </c>
      <c r="AE37">
        <f>'IDT-1'!D37</f>
        <v>0</v>
      </c>
      <c r="AF37" s="26"/>
      <c r="AG37">
        <f t="shared" si="2"/>
        <v>19.952856000000004</v>
      </c>
      <c r="AI37" s="75">
        <f>PXIL!L37</f>
        <v>0</v>
      </c>
      <c r="AJ37" s="75">
        <f>PXIL!R37</f>
        <v>0</v>
      </c>
      <c r="AK37" s="75">
        <f>RTM_IEX!L37</f>
        <v>5.75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14.38</v>
      </c>
      <c r="AB38" s="117">
        <f>-STOA!R38</f>
        <v>0</v>
      </c>
      <c r="AC38">
        <f t="shared" si="0"/>
        <v>0.12654400000000002</v>
      </c>
      <c r="AD38">
        <f t="shared" si="1"/>
        <v>14.253456</v>
      </c>
      <c r="AE38">
        <f>'IDT-1'!D38</f>
        <v>0</v>
      </c>
      <c r="AF38" s="26"/>
      <c r="AG38">
        <f t="shared" si="2"/>
        <v>14.253456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14.38</v>
      </c>
      <c r="AB39" s="117">
        <f>-STOA!R39</f>
        <v>0</v>
      </c>
      <c r="AC39">
        <f t="shared" si="0"/>
        <v>0.12654400000000002</v>
      </c>
      <c r="AD39">
        <f t="shared" si="1"/>
        <v>14.253456</v>
      </c>
      <c r="AE39">
        <f>'IDT-1'!D39</f>
        <v>0</v>
      </c>
      <c r="AF39" s="26"/>
      <c r="AG39">
        <f t="shared" si="2"/>
        <v>14.253456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14.38</v>
      </c>
      <c r="AB40" s="117">
        <f>-STOA!R40</f>
        <v>0</v>
      </c>
      <c r="AC40">
        <f t="shared" si="0"/>
        <v>0.12654400000000002</v>
      </c>
      <c r="AD40">
        <f t="shared" si="1"/>
        <v>14.253456</v>
      </c>
      <c r="AE40">
        <f>'IDT-1'!D40</f>
        <v>0</v>
      </c>
      <c r="AF40" s="26"/>
      <c r="AG40">
        <f t="shared" si="2"/>
        <v>14.253456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14.38</v>
      </c>
      <c r="AB41" s="117">
        <f>-STOA!R41</f>
        <v>0</v>
      </c>
      <c r="AC41">
        <f t="shared" si="0"/>
        <v>0.12654400000000002</v>
      </c>
      <c r="AD41">
        <f t="shared" si="1"/>
        <v>14.253456</v>
      </c>
      <c r="AE41">
        <f>'IDT-1'!D41</f>
        <v>0</v>
      </c>
      <c r="AF41" s="26"/>
      <c r="AG41">
        <f t="shared" si="2"/>
        <v>14.253456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14.38</v>
      </c>
      <c r="AB42" s="117">
        <f>-STOA!R42</f>
        <v>0</v>
      </c>
      <c r="AC42">
        <f t="shared" si="0"/>
        <v>0.12654400000000002</v>
      </c>
      <c r="AD42">
        <f t="shared" si="1"/>
        <v>14.253456</v>
      </c>
      <c r="AE42">
        <f>'IDT-1'!D42</f>
        <v>0</v>
      </c>
      <c r="AF42" s="26"/>
      <c r="AG42">
        <f t="shared" si="2"/>
        <v>14.253456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14.38</v>
      </c>
      <c r="AB43" s="117">
        <f>-STOA!R43</f>
        <v>0</v>
      </c>
      <c r="AC43">
        <f t="shared" si="0"/>
        <v>0.26153599999999999</v>
      </c>
      <c r="AD43">
        <f t="shared" si="1"/>
        <v>29.458463999999999</v>
      </c>
      <c r="AE43">
        <f>'IDT-1'!D43</f>
        <v>0</v>
      </c>
      <c r="AF43" s="26"/>
      <c r="AG43">
        <f t="shared" si="2"/>
        <v>29.458463999999999</v>
      </c>
      <c r="AI43" s="75">
        <f>PXIL!L43</f>
        <v>0</v>
      </c>
      <c r="AJ43" s="75">
        <f>PXIL!R43</f>
        <v>0</v>
      </c>
      <c r="AK43" s="75">
        <f>RTM_IEX!L43</f>
        <v>15.34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14.38</v>
      </c>
      <c r="AB44" s="117">
        <f>-STOA!R44</f>
        <v>0</v>
      </c>
      <c r="AC44">
        <f t="shared" si="0"/>
        <v>0.16033600000000003</v>
      </c>
      <c r="AD44">
        <f t="shared" si="1"/>
        <v>18.059663999999998</v>
      </c>
      <c r="AE44">
        <f>'IDT-1'!D44</f>
        <v>0</v>
      </c>
      <c r="AF44" s="26"/>
      <c r="AG44">
        <f t="shared" si="2"/>
        <v>18.059663999999998</v>
      </c>
      <c r="AI44" s="75">
        <f>PXIL!L44</f>
        <v>0</v>
      </c>
      <c r="AJ44" s="75">
        <f>PXIL!R44</f>
        <v>0</v>
      </c>
      <c r="AK44" s="75">
        <f>RTM_IEX!L44</f>
        <v>3.84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14.38</v>
      </c>
      <c r="AB45" s="117">
        <f>-STOA!R45</f>
        <v>0</v>
      </c>
      <c r="AC45">
        <f t="shared" si="0"/>
        <v>0.12654400000000002</v>
      </c>
      <c r="AD45">
        <f t="shared" si="1"/>
        <v>14.253456</v>
      </c>
      <c r="AE45">
        <f>'IDT-1'!D45</f>
        <v>0</v>
      </c>
      <c r="AF45" s="26"/>
      <c r="AG45">
        <f t="shared" si="2"/>
        <v>14.253456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14.38</v>
      </c>
      <c r="AB46" s="117">
        <f>-STOA!R46</f>
        <v>0</v>
      </c>
      <c r="AC46">
        <f t="shared" si="0"/>
        <v>0.12654400000000002</v>
      </c>
      <c r="AD46">
        <f t="shared" si="1"/>
        <v>14.253456</v>
      </c>
      <c r="AE46">
        <f>'IDT-1'!D46</f>
        <v>0</v>
      </c>
      <c r="AF46" s="26"/>
      <c r="AG46">
        <f t="shared" si="2"/>
        <v>14.253456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14.38</v>
      </c>
      <c r="AB47" s="117">
        <f>-STOA!R47</f>
        <v>0</v>
      </c>
      <c r="AC47">
        <f t="shared" si="0"/>
        <v>0.12654400000000002</v>
      </c>
      <c r="AD47">
        <f t="shared" si="1"/>
        <v>14.253456</v>
      </c>
      <c r="AE47">
        <f>'IDT-1'!D47</f>
        <v>0</v>
      </c>
      <c r="AF47" s="26"/>
      <c r="AG47">
        <f t="shared" si="2"/>
        <v>14.253456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14.38</v>
      </c>
      <c r="AB48" s="117">
        <f>-STOA!R48</f>
        <v>0</v>
      </c>
      <c r="AC48">
        <f t="shared" si="0"/>
        <v>0.12654400000000002</v>
      </c>
      <c r="AD48">
        <f t="shared" si="1"/>
        <v>14.253456</v>
      </c>
      <c r="AE48">
        <f>'IDT-1'!D48</f>
        <v>0</v>
      </c>
      <c r="AF48" s="26"/>
      <c r="AG48">
        <f t="shared" si="2"/>
        <v>14.253456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14.38</v>
      </c>
      <c r="AB49" s="117">
        <f>-STOA!R49</f>
        <v>0</v>
      </c>
      <c r="AC49">
        <f t="shared" si="0"/>
        <v>0.23628000000000005</v>
      </c>
      <c r="AD49">
        <f t="shared" si="1"/>
        <v>26.613720000000001</v>
      </c>
      <c r="AE49">
        <f>'IDT-1'!D49</f>
        <v>0</v>
      </c>
      <c r="AF49" s="26"/>
      <c r="AG49">
        <f t="shared" si="2"/>
        <v>26.613720000000001</v>
      </c>
      <c r="AI49" s="75">
        <f>PXIL!L49</f>
        <v>0</v>
      </c>
      <c r="AJ49" s="75">
        <f>PXIL!R49</f>
        <v>0</v>
      </c>
      <c r="AK49" s="75">
        <f>RTM_IEX!L49</f>
        <v>12.47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14.38</v>
      </c>
      <c r="AB50" s="117">
        <f>-STOA!R50</f>
        <v>0</v>
      </c>
      <c r="AC50">
        <f t="shared" si="0"/>
        <v>0.18559200000000003</v>
      </c>
      <c r="AD50">
        <f t="shared" si="1"/>
        <v>20.904408</v>
      </c>
      <c r="AE50">
        <f>'IDT-1'!D50</f>
        <v>0</v>
      </c>
      <c r="AF50" s="26"/>
      <c r="AG50">
        <f t="shared" si="2"/>
        <v>20.904408</v>
      </c>
      <c r="AI50" s="75">
        <f>PXIL!L50</f>
        <v>0</v>
      </c>
      <c r="AJ50" s="75">
        <f>PXIL!R50</f>
        <v>0</v>
      </c>
      <c r="AK50" s="75">
        <f>RTM_IEX!L50</f>
        <v>6.71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14.38</v>
      </c>
      <c r="AB51" s="117">
        <f>-STOA!R51</f>
        <v>0</v>
      </c>
      <c r="AC51">
        <f t="shared" si="0"/>
        <v>0.20248800000000003</v>
      </c>
      <c r="AD51">
        <f t="shared" si="1"/>
        <v>22.807512000000003</v>
      </c>
      <c r="AE51">
        <f>'IDT-1'!D51</f>
        <v>0</v>
      </c>
      <c r="AF51" s="26"/>
      <c r="AG51">
        <f t="shared" si="2"/>
        <v>22.807512000000003</v>
      </c>
      <c r="AI51" s="75">
        <f>PXIL!L51</f>
        <v>0</v>
      </c>
      <c r="AJ51" s="75">
        <f>PXIL!R51</f>
        <v>0</v>
      </c>
      <c r="AK51" s="75">
        <f>RTM_IEX!L51</f>
        <v>8.6300000000000008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14.38</v>
      </c>
      <c r="AB52" s="117">
        <f>-STOA!R52</f>
        <v>0</v>
      </c>
      <c r="AC52">
        <f t="shared" si="0"/>
        <v>0.20248800000000003</v>
      </c>
      <c r="AD52">
        <f t="shared" si="1"/>
        <v>22.807512000000003</v>
      </c>
      <c r="AE52">
        <f>'IDT-1'!D52</f>
        <v>0</v>
      </c>
      <c r="AF52" s="26"/>
      <c r="AG52">
        <f t="shared" si="2"/>
        <v>22.807512000000003</v>
      </c>
      <c r="AI52" s="75">
        <f>PXIL!L52</f>
        <v>0</v>
      </c>
      <c r="AJ52" s="75">
        <f>PXIL!R52</f>
        <v>0</v>
      </c>
      <c r="AK52" s="75">
        <f>RTM_IEX!L52</f>
        <v>8.6300000000000008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14.38</v>
      </c>
      <c r="AB53" s="117">
        <f>-STOA!R53</f>
        <v>0</v>
      </c>
      <c r="AC53">
        <f t="shared" si="0"/>
        <v>0.20248800000000003</v>
      </c>
      <c r="AD53">
        <f t="shared" si="1"/>
        <v>22.807512000000003</v>
      </c>
      <c r="AE53">
        <f>'IDT-1'!D53</f>
        <v>0</v>
      </c>
      <c r="AF53" s="26"/>
      <c r="AG53">
        <f t="shared" si="2"/>
        <v>22.807512000000003</v>
      </c>
      <c r="AI53" s="75">
        <f>PXIL!L53</f>
        <v>0</v>
      </c>
      <c r="AJ53" s="75">
        <f>PXIL!R53</f>
        <v>0</v>
      </c>
      <c r="AK53" s="75">
        <f>RTM_IEX!L53</f>
        <v>8.6300000000000008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14.38</v>
      </c>
      <c r="AB54" s="117">
        <f>-STOA!R54</f>
        <v>0</v>
      </c>
      <c r="AC54">
        <f t="shared" si="0"/>
        <v>0.20248800000000003</v>
      </c>
      <c r="AD54">
        <f t="shared" si="1"/>
        <v>22.807512000000003</v>
      </c>
      <c r="AE54">
        <f>'IDT-1'!D54</f>
        <v>0</v>
      </c>
      <c r="AF54" s="26"/>
      <c r="AG54">
        <f t="shared" si="2"/>
        <v>22.807512000000003</v>
      </c>
      <c r="AI54" s="75">
        <f>PXIL!L54</f>
        <v>0</v>
      </c>
      <c r="AJ54" s="75">
        <f>PXIL!R54</f>
        <v>0</v>
      </c>
      <c r="AK54" s="75">
        <f>RTM_IEX!L54</f>
        <v>8.6300000000000008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14.38</v>
      </c>
      <c r="AB55" s="117">
        <f>-STOA!R55</f>
        <v>0</v>
      </c>
      <c r="AC55">
        <f t="shared" si="0"/>
        <v>0.22360800000000003</v>
      </c>
      <c r="AD55">
        <f t="shared" si="1"/>
        <v>25.186392000000001</v>
      </c>
      <c r="AE55">
        <f>'IDT-1'!D55</f>
        <v>0</v>
      </c>
      <c r="AF55" s="26"/>
      <c r="AG55">
        <f t="shared" si="2"/>
        <v>25.186392000000001</v>
      </c>
      <c r="AI55" s="75">
        <f>PXIL!L55</f>
        <v>0</v>
      </c>
      <c r="AJ55" s="75">
        <f>PXIL!R55</f>
        <v>0</v>
      </c>
      <c r="AK55" s="75">
        <f>RTM_IEX!L55</f>
        <v>11.03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14.38</v>
      </c>
      <c r="AB56" s="117">
        <f>-STOA!R56</f>
        <v>0</v>
      </c>
      <c r="AC56">
        <f t="shared" si="0"/>
        <v>0.16869600000000001</v>
      </c>
      <c r="AD56">
        <f t="shared" si="1"/>
        <v>19.001304000000001</v>
      </c>
      <c r="AE56">
        <f>'IDT-1'!D56</f>
        <v>0</v>
      </c>
      <c r="AF56" s="26"/>
      <c r="AG56">
        <f t="shared" si="2"/>
        <v>19.001304000000001</v>
      </c>
      <c r="AI56" s="75">
        <f>PXIL!L56</f>
        <v>0</v>
      </c>
      <c r="AJ56" s="75">
        <f>PXIL!R56</f>
        <v>0</v>
      </c>
      <c r="AK56" s="75">
        <f>RTM_IEX!L56</f>
        <v>4.79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14.38</v>
      </c>
      <c r="AB57" s="117">
        <f>-STOA!R57</f>
        <v>0</v>
      </c>
      <c r="AC57">
        <f t="shared" si="0"/>
        <v>0.19404000000000002</v>
      </c>
      <c r="AD57">
        <f t="shared" si="1"/>
        <v>21.85596</v>
      </c>
      <c r="AE57">
        <f>'IDT-1'!D57</f>
        <v>0</v>
      </c>
      <c r="AF57" s="26"/>
      <c r="AG57">
        <f t="shared" si="2"/>
        <v>21.85596</v>
      </c>
      <c r="AI57" s="75">
        <f>PXIL!L57</f>
        <v>0</v>
      </c>
      <c r="AJ57" s="75">
        <f>PXIL!R57</f>
        <v>0</v>
      </c>
      <c r="AK57" s="75">
        <f>RTM_IEX!L57</f>
        <v>7.67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14.38</v>
      </c>
      <c r="AB58" s="117">
        <f>-STOA!R58</f>
        <v>0</v>
      </c>
      <c r="AC58">
        <f t="shared" si="0"/>
        <v>0.17714400000000002</v>
      </c>
      <c r="AD58">
        <f t="shared" si="1"/>
        <v>19.952856000000004</v>
      </c>
      <c r="AE58">
        <f>'IDT-1'!D58</f>
        <v>0</v>
      </c>
      <c r="AF58" s="26"/>
      <c r="AG58">
        <f t="shared" si="2"/>
        <v>19.952856000000004</v>
      </c>
      <c r="AI58" s="75">
        <f>PXIL!L58</f>
        <v>0</v>
      </c>
      <c r="AJ58" s="75">
        <f>PXIL!R58</f>
        <v>0</v>
      </c>
      <c r="AK58" s="75">
        <f>RTM_IEX!L58</f>
        <v>5.75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14.38</v>
      </c>
      <c r="AB59" s="117">
        <f>-STOA!R59</f>
        <v>0</v>
      </c>
      <c r="AC59">
        <f t="shared" si="0"/>
        <v>0.17714400000000002</v>
      </c>
      <c r="AD59">
        <f t="shared" si="1"/>
        <v>19.952856000000004</v>
      </c>
      <c r="AE59">
        <f>'IDT-1'!D59</f>
        <v>0</v>
      </c>
      <c r="AF59" s="26"/>
      <c r="AG59">
        <f t="shared" si="2"/>
        <v>19.952856000000004</v>
      </c>
      <c r="AI59" s="75">
        <f>PXIL!L59</f>
        <v>0</v>
      </c>
      <c r="AJ59" s="75">
        <f>PXIL!R59</f>
        <v>0</v>
      </c>
      <c r="AK59" s="75">
        <f>RTM_IEX!L59</f>
        <v>5.75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14.38</v>
      </c>
      <c r="AB60" s="117">
        <f>-STOA!R60</f>
        <v>0</v>
      </c>
      <c r="AC60">
        <f t="shared" si="0"/>
        <v>0.16869600000000001</v>
      </c>
      <c r="AD60">
        <f t="shared" si="1"/>
        <v>19.001304000000001</v>
      </c>
      <c r="AE60">
        <f>'IDT-1'!D60</f>
        <v>0</v>
      </c>
      <c r="AF60" s="26"/>
      <c r="AG60">
        <f t="shared" si="2"/>
        <v>19.001304000000001</v>
      </c>
      <c r="AI60" s="75">
        <f>PXIL!L60</f>
        <v>0</v>
      </c>
      <c r="AJ60" s="75">
        <f>PXIL!R60</f>
        <v>0</v>
      </c>
      <c r="AK60" s="75">
        <f>RTM_IEX!L60</f>
        <v>4.79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14.38</v>
      </c>
      <c r="AB61" s="117">
        <f>-STOA!R61</f>
        <v>0</v>
      </c>
      <c r="AC61">
        <f t="shared" si="0"/>
        <v>0.19404000000000002</v>
      </c>
      <c r="AD61">
        <f t="shared" si="1"/>
        <v>21.85596</v>
      </c>
      <c r="AE61">
        <f>'IDT-1'!D61</f>
        <v>0</v>
      </c>
      <c r="AF61" s="26"/>
      <c r="AG61">
        <f t="shared" si="2"/>
        <v>21.85596</v>
      </c>
      <c r="AI61" s="75">
        <f>PXIL!L61</f>
        <v>0</v>
      </c>
      <c r="AJ61" s="75">
        <f>PXIL!R61</f>
        <v>0</v>
      </c>
      <c r="AK61" s="75">
        <f>RTM_IEX!L61</f>
        <v>7.67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14.38</v>
      </c>
      <c r="AB62" s="117">
        <f>-STOA!R62</f>
        <v>0</v>
      </c>
      <c r="AC62">
        <f t="shared" si="0"/>
        <v>0.12654400000000002</v>
      </c>
      <c r="AD62">
        <f t="shared" si="1"/>
        <v>14.253456</v>
      </c>
      <c r="AE62">
        <f>'IDT-1'!D62</f>
        <v>0</v>
      </c>
      <c r="AF62" s="26"/>
      <c r="AG62">
        <f t="shared" si="2"/>
        <v>14.253456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14.38</v>
      </c>
      <c r="AB63" s="117">
        <f>-STOA!R63</f>
        <v>0</v>
      </c>
      <c r="AC63">
        <f t="shared" si="0"/>
        <v>0.12654400000000002</v>
      </c>
      <c r="AD63">
        <f t="shared" si="1"/>
        <v>14.253456</v>
      </c>
      <c r="AE63">
        <f>'IDT-1'!D63</f>
        <v>0</v>
      </c>
      <c r="AF63" s="26"/>
      <c r="AG63">
        <f t="shared" si="2"/>
        <v>14.253456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14.38</v>
      </c>
      <c r="AB64" s="117">
        <f>-STOA!R64</f>
        <v>0</v>
      </c>
      <c r="AC64">
        <f t="shared" si="0"/>
        <v>0.12654400000000002</v>
      </c>
      <c r="AD64">
        <f t="shared" si="1"/>
        <v>14.253456</v>
      </c>
      <c r="AE64">
        <f>'IDT-1'!D64</f>
        <v>0</v>
      </c>
      <c r="AF64" s="26"/>
      <c r="AG64">
        <f t="shared" si="2"/>
        <v>14.253456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14.38</v>
      </c>
      <c r="AB65" s="117">
        <f>-STOA!R65</f>
        <v>0</v>
      </c>
      <c r="AC65">
        <f t="shared" si="0"/>
        <v>0.12654400000000002</v>
      </c>
      <c r="AD65">
        <f t="shared" si="1"/>
        <v>14.253456</v>
      </c>
      <c r="AE65">
        <f>'IDT-1'!D65</f>
        <v>0</v>
      </c>
      <c r="AF65" s="26"/>
      <c r="AG65">
        <f t="shared" si="2"/>
        <v>14.253456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14.38</v>
      </c>
      <c r="AB66" s="117">
        <f>-STOA!R66</f>
        <v>0</v>
      </c>
      <c r="AC66">
        <f t="shared" si="0"/>
        <v>0.12654400000000002</v>
      </c>
      <c r="AD66">
        <f t="shared" si="1"/>
        <v>14.253456</v>
      </c>
      <c r="AE66">
        <f>'IDT-1'!D66</f>
        <v>0</v>
      </c>
      <c r="AF66" s="26"/>
      <c r="AG66">
        <f t="shared" si="2"/>
        <v>14.253456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14.38</v>
      </c>
      <c r="AB67" s="117">
        <f>-STOA!R67</f>
        <v>0</v>
      </c>
      <c r="AC67">
        <f t="shared" si="0"/>
        <v>0.15188800000000002</v>
      </c>
      <c r="AD67">
        <f t="shared" si="1"/>
        <v>17.108112000000002</v>
      </c>
      <c r="AE67">
        <f>'IDT-1'!D67</f>
        <v>0</v>
      </c>
      <c r="AF67" s="26"/>
      <c r="AG67">
        <f t="shared" si="2"/>
        <v>17.108112000000002</v>
      </c>
      <c r="AI67" s="75">
        <f>PXIL!L67</f>
        <v>0</v>
      </c>
      <c r="AJ67" s="75">
        <f>PXIL!R67</f>
        <v>0</v>
      </c>
      <c r="AK67" s="75">
        <f>RTM_IEX!L67</f>
        <v>2.88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0.12654400000000002</v>
      </c>
      <c r="AD68">
        <f t="shared" ref="AD68:AD98" si="4">SUM(B68:AB68,AI68:AR68)-AC68</f>
        <v>14.253456</v>
      </c>
      <c r="AE68">
        <f>'IDT-1'!D68</f>
        <v>0</v>
      </c>
      <c r="AF68" s="26"/>
      <c r="AG68">
        <f t="shared" ref="AG68:AG98" si="5">SUM(AD68:AF68)</f>
        <v>14.253456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14.38</v>
      </c>
      <c r="AB69" s="117">
        <f>-STOA!R69</f>
        <v>0</v>
      </c>
      <c r="AC69">
        <f t="shared" si="3"/>
        <v>0.12654400000000002</v>
      </c>
      <c r="AD69">
        <f t="shared" si="4"/>
        <v>14.253456</v>
      </c>
      <c r="AE69">
        <f>'IDT-1'!D69</f>
        <v>0</v>
      </c>
      <c r="AF69" s="26"/>
      <c r="AG69">
        <f t="shared" si="5"/>
        <v>14.253456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14.38</v>
      </c>
      <c r="AB70" s="117">
        <f>-STOA!R70</f>
        <v>0</v>
      </c>
      <c r="AC70">
        <f t="shared" si="3"/>
        <v>0.12654400000000002</v>
      </c>
      <c r="AD70">
        <f t="shared" si="4"/>
        <v>14.253456</v>
      </c>
      <c r="AE70">
        <f>'IDT-1'!D70</f>
        <v>0</v>
      </c>
      <c r="AF70" s="26"/>
      <c r="AG70">
        <f t="shared" si="5"/>
        <v>14.253456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14.38</v>
      </c>
      <c r="AB71" s="117">
        <f>-STOA!R71</f>
        <v>0</v>
      </c>
      <c r="AC71">
        <f t="shared" si="3"/>
        <v>0.12654400000000002</v>
      </c>
      <c r="AD71">
        <f t="shared" si="4"/>
        <v>14.253456</v>
      </c>
      <c r="AE71">
        <f>'IDT-1'!D71</f>
        <v>0</v>
      </c>
      <c r="AF71" s="26"/>
      <c r="AG71">
        <f t="shared" si="5"/>
        <v>14.253456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14.38</v>
      </c>
      <c r="AB72" s="117">
        <f>-STOA!R72</f>
        <v>0</v>
      </c>
      <c r="AC72">
        <f t="shared" si="3"/>
        <v>0.12654400000000002</v>
      </c>
      <c r="AD72">
        <f t="shared" si="4"/>
        <v>14.253456</v>
      </c>
      <c r="AE72">
        <f>'IDT-1'!D72</f>
        <v>0</v>
      </c>
      <c r="AF72" s="26"/>
      <c r="AG72">
        <f t="shared" si="5"/>
        <v>14.253456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14.38</v>
      </c>
      <c r="AB73" s="117">
        <f>-STOA!R73</f>
        <v>0</v>
      </c>
      <c r="AC73">
        <f t="shared" si="3"/>
        <v>0.16869600000000001</v>
      </c>
      <c r="AD73">
        <f t="shared" si="4"/>
        <v>19.001304000000001</v>
      </c>
      <c r="AE73">
        <f>'IDT-1'!D73</f>
        <v>0</v>
      </c>
      <c r="AF73" s="26"/>
      <c r="AG73">
        <f t="shared" si="5"/>
        <v>19.001304000000001</v>
      </c>
      <c r="AI73" s="75">
        <f>PXIL!L73</f>
        <v>0</v>
      </c>
      <c r="AJ73" s="75">
        <f>PXIL!R73</f>
        <v>0</v>
      </c>
      <c r="AK73" s="75">
        <f>RTM_IEX!L73</f>
        <v>4.79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14.38</v>
      </c>
      <c r="AB74" s="117">
        <f>-STOA!R74</f>
        <v>0</v>
      </c>
      <c r="AC74">
        <f t="shared" si="3"/>
        <v>0.12654400000000002</v>
      </c>
      <c r="AD74">
        <f t="shared" si="4"/>
        <v>14.253456</v>
      </c>
      <c r="AE74">
        <f>'IDT-1'!D74</f>
        <v>0</v>
      </c>
      <c r="AF74" s="26"/>
      <c r="AG74">
        <f t="shared" si="5"/>
        <v>14.253456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14.38</v>
      </c>
      <c r="AB75" s="117">
        <f>-STOA!R75</f>
        <v>0</v>
      </c>
      <c r="AC75">
        <f t="shared" si="3"/>
        <v>0.12654400000000002</v>
      </c>
      <c r="AD75">
        <f t="shared" si="4"/>
        <v>14.253456</v>
      </c>
      <c r="AE75">
        <f>'IDT-1'!D75</f>
        <v>0</v>
      </c>
      <c r="AF75" s="26"/>
      <c r="AG75">
        <f t="shared" si="5"/>
        <v>14.253456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14.38</v>
      </c>
      <c r="AB76" s="117">
        <f>-STOA!R76</f>
        <v>0</v>
      </c>
      <c r="AC76">
        <f t="shared" si="3"/>
        <v>0.12654400000000002</v>
      </c>
      <c r="AD76">
        <f t="shared" si="4"/>
        <v>14.253456</v>
      </c>
      <c r="AE76">
        <f>'IDT-1'!D76</f>
        <v>0</v>
      </c>
      <c r="AF76" s="26"/>
      <c r="AG76">
        <f t="shared" si="5"/>
        <v>14.253456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14.38</v>
      </c>
      <c r="AB77" s="117">
        <f>-STOA!R77</f>
        <v>0</v>
      </c>
      <c r="AC77">
        <f t="shared" si="3"/>
        <v>0.12654400000000002</v>
      </c>
      <c r="AD77">
        <f t="shared" si="4"/>
        <v>14.253456</v>
      </c>
      <c r="AE77">
        <f>'IDT-1'!D77</f>
        <v>0</v>
      </c>
      <c r="AF77" s="26"/>
      <c r="AG77">
        <f t="shared" si="5"/>
        <v>14.253456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14.38</v>
      </c>
      <c r="AB78" s="117">
        <f>-STOA!R78</f>
        <v>0</v>
      </c>
      <c r="AC78">
        <f t="shared" si="3"/>
        <v>0.12654400000000002</v>
      </c>
      <c r="AD78">
        <f t="shared" si="4"/>
        <v>14.253456</v>
      </c>
      <c r="AE78">
        <f>'IDT-1'!D78</f>
        <v>0</v>
      </c>
      <c r="AF78" s="26"/>
      <c r="AG78">
        <f t="shared" si="5"/>
        <v>14.253456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14.38</v>
      </c>
      <c r="AB79" s="117">
        <f>-STOA!R79</f>
        <v>0</v>
      </c>
      <c r="AC79">
        <f t="shared" si="3"/>
        <v>0.24886400000000003</v>
      </c>
      <c r="AD79">
        <f t="shared" si="4"/>
        <v>28.031136</v>
      </c>
      <c r="AE79">
        <f>'IDT-1'!D79</f>
        <v>0</v>
      </c>
      <c r="AF79" s="26"/>
      <c r="AG79">
        <f t="shared" si="5"/>
        <v>28.031136</v>
      </c>
      <c r="AI79" s="75">
        <f>PXIL!L79</f>
        <v>0</v>
      </c>
      <c r="AJ79" s="75">
        <f>PXIL!R79</f>
        <v>0</v>
      </c>
      <c r="AK79" s="75">
        <f>RTM_IEX!L79</f>
        <v>13.9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14.38</v>
      </c>
      <c r="AB80" s="117">
        <f>-STOA!R80</f>
        <v>0</v>
      </c>
      <c r="AC80">
        <f t="shared" si="3"/>
        <v>0.17292000000000002</v>
      </c>
      <c r="AD80">
        <f t="shared" si="4"/>
        <v>19.477079999999997</v>
      </c>
      <c r="AE80">
        <f>'IDT-1'!D80</f>
        <v>0</v>
      </c>
      <c r="AF80" s="26"/>
      <c r="AG80">
        <f t="shared" si="5"/>
        <v>19.477079999999997</v>
      </c>
      <c r="AI80" s="75">
        <f>PXIL!L80</f>
        <v>0</v>
      </c>
      <c r="AJ80" s="75">
        <f>PXIL!R80</f>
        <v>0</v>
      </c>
      <c r="AK80" s="75">
        <f>RTM_IEX!L80</f>
        <v>5.27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14.38</v>
      </c>
      <c r="AB81" s="117">
        <f>-STOA!R81</f>
        <v>0</v>
      </c>
      <c r="AC81">
        <f t="shared" si="3"/>
        <v>0.12654400000000002</v>
      </c>
      <c r="AD81">
        <f t="shared" si="4"/>
        <v>14.253456</v>
      </c>
      <c r="AE81">
        <f>'IDT-1'!D81</f>
        <v>0</v>
      </c>
      <c r="AF81" s="26"/>
      <c r="AG81">
        <f t="shared" si="5"/>
        <v>14.253456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14.38</v>
      </c>
      <c r="AB82" s="117">
        <f>-STOA!R82</f>
        <v>0</v>
      </c>
      <c r="AC82">
        <f t="shared" si="3"/>
        <v>0.12654400000000002</v>
      </c>
      <c r="AD82">
        <f t="shared" si="4"/>
        <v>14.253456</v>
      </c>
      <c r="AE82">
        <f>'IDT-1'!D82</f>
        <v>0</v>
      </c>
      <c r="AF82" s="26"/>
      <c r="AG82">
        <f t="shared" si="5"/>
        <v>14.253456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14.38</v>
      </c>
      <c r="AB83" s="117">
        <f>-STOA!R83</f>
        <v>0</v>
      </c>
      <c r="AC83">
        <f t="shared" si="3"/>
        <v>0.12654400000000002</v>
      </c>
      <c r="AD83">
        <f t="shared" si="4"/>
        <v>14.253456</v>
      </c>
      <c r="AE83">
        <f>'IDT-1'!D83</f>
        <v>0</v>
      </c>
      <c r="AF83" s="26"/>
      <c r="AG83">
        <f t="shared" si="5"/>
        <v>14.253456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14.38</v>
      </c>
      <c r="AB84" s="117">
        <f>-STOA!R84</f>
        <v>0</v>
      </c>
      <c r="AC84">
        <f t="shared" si="3"/>
        <v>0.12654400000000002</v>
      </c>
      <c r="AD84">
        <f t="shared" si="4"/>
        <v>14.253456</v>
      </c>
      <c r="AE84">
        <f>'IDT-1'!D84</f>
        <v>0</v>
      </c>
      <c r="AF84" s="26"/>
      <c r="AG84">
        <f t="shared" si="5"/>
        <v>14.253456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14.38</v>
      </c>
      <c r="AB85" s="117">
        <f>-STOA!R85</f>
        <v>0</v>
      </c>
      <c r="AC85">
        <f t="shared" si="3"/>
        <v>0.25731199999999999</v>
      </c>
      <c r="AD85">
        <f t="shared" si="4"/>
        <v>28.982688000000003</v>
      </c>
      <c r="AE85">
        <f>'IDT-1'!D85</f>
        <v>0</v>
      </c>
      <c r="AF85" s="26"/>
      <c r="AG85">
        <f t="shared" si="5"/>
        <v>28.982688000000003</v>
      </c>
      <c r="AI85" s="75">
        <f>PXIL!L85</f>
        <v>0</v>
      </c>
      <c r="AJ85" s="75">
        <f>PXIL!R85</f>
        <v>0</v>
      </c>
      <c r="AK85" s="75">
        <f>RTM_IEX!L85</f>
        <v>14.86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14.38</v>
      </c>
      <c r="AB86" s="117">
        <f>-STOA!R86</f>
        <v>0</v>
      </c>
      <c r="AC86">
        <f t="shared" si="3"/>
        <v>0.18559200000000003</v>
      </c>
      <c r="AD86">
        <f t="shared" si="4"/>
        <v>20.904408</v>
      </c>
      <c r="AE86">
        <f>'IDT-1'!D86</f>
        <v>0</v>
      </c>
      <c r="AF86" s="26"/>
      <c r="AG86">
        <f t="shared" si="5"/>
        <v>20.904408</v>
      </c>
      <c r="AI86" s="75">
        <f>PXIL!L86</f>
        <v>0</v>
      </c>
      <c r="AJ86" s="75">
        <f>PXIL!R86</f>
        <v>0</v>
      </c>
      <c r="AK86" s="75">
        <f>RTM_IEX!L86</f>
        <v>6.71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14.38</v>
      </c>
      <c r="AB87" s="117">
        <f>-STOA!R87</f>
        <v>0</v>
      </c>
      <c r="AC87">
        <f t="shared" si="3"/>
        <v>0.19236800000000004</v>
      </c>
      <c r="AD87">
        <f t="shared" si="4"/>
        <v>21.667632000000001</v>
      </c>
      <c r="AE87">
        <f>'IDT-1'!D87</f>
        <v>0</v>
      </c>
      <c r="AF87" s="26"/>
      <c r="AG87">
        <f t="shared" si="5"/>
        <v>21.667632000000001</v>
      </c>
      <c r="AI87" s="75">
        <f>PXIL!L87</f>
        <v>0</v>
      </c>
      <c r="AJ87" s="75">
        <f>PXIL!R87</f>
        <v>0</v>
      </c>
      <c r="AK87" s="75">
        <f>RTM_IEX!L87</f>
        <v>7.48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14.38</v>
      </c>
      <c r="AB88" s="117">
        <f>-STOA!R88</f>
        <v>0</v>
      </c>
      <c r="AC88">
        <f t="shared" si="3"/>
        <v>0.18902400000000003</v>
      </c>
      <c r="AD88">
        <f t="shared" si="4"/>
        <v>21.290976000000001</v>
      </c>
      <c r="AE88">
        <f>'IDT-1'!D88</f>
        <v>0</v>
      </c>
      <c r="AF88" s="26"/>
      <c r="AG88">
        <f t="shared" si="5"/>
        <v>21.290976000000001</v>
      </c>
      <c r="AI88" s="75">
        <f>PXIL!L88</f>
        <v>0</v>
      </c>
      <c r="AJ88" s="75">
        <f>PXIL!R88</f>
        <v>0</v>
      </c>
      <c r="AK88" s="75">
        <f>RTM_IEX!L88</f>
        <v>7.1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14.38</v>
      </c>
      <c r="AB89" s="117">
        <f>-STOA!R89</f>
        <v>0</v>
      </c>
      <c r="AC89">
        <f t="shared" si="3"/>
        <v>0.18136800000000003</v>
      </c>
      <c r="AD89">
        <f t="shared" si="4"/>
        <v>20.428632</v>
      </c>
      <c r="AE89">
        <f>'IDT-1'!D89</f>
        <v>0</v>
      </c>
      <c r="AF89" s="26"/>
      <c r="AG89">
        <f t="shared" si="5"/>
        <v>20.428632</v>
      </c>
      <c r="AI89" s="75">
        <f>PXIL!L89</f>
        <v>0</v>
      </c>
      <c r="AJ89" s="75">
        <f>PXIL!R89</f>
        <v>0</v>
      </c>
      <c r="AK89" s="75">
        <f>RTM_IEX!L89</f>
        <v>6.23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14.38</v>
      </c>
      <c r="AB90" s="117">
        <f>-STOA!R90</f>
        <v>0</v>
      </c>
      <c r="AC90">
        <f t="shared" si="3"/>
        <v>0.16623200000000002</v>
      </c>
      <c r="AD90">
        <f t="shared" si="4"/>
        <v>18.723768</v>
      </c>
      <c r="AE90">
        <f>'IDT-1'!D90</f>
        <v>0</v>
      </c>
      <c r="AF90" s="26"/>
      <c r="AG90">
        <f t="shared" si="5"/>
        <v>18.723768</v>
      </c>
      <c r="AI90" s="75">
        <f>PXIL!L90</f>
        <v>0</v>
      </c>
      <c r="AJ90" s="75">
        <f>PXIL!R90</f>
        <v>0</v>
      </c>
      <c r="AK90" s="75">
        <f>RTM_IEX!L90</f>
        <v>4.51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14.38</v>
      </c>
      <c r="AB91" s="117">
        <f>-STOA!R91</f>
        <v>0</v>
      </c>
      <c r="AC91">
        <f t="shared" si="3"/>
        <v>0.13076800000000002</v>
      </c>
      <c r="AD91">
        <f t="shared" si="4"/>
        <v>14.729232000000001</v>
      </c>
      <c r="AE91">
        <f>'IDT-1'!D91</f>
        <v>0</v>
      </c>
      <c r="AF91" s="26"/>
      <c r="AG91">
        <f t="shared" si="5"/>
        <v>14.729232000000001</v>
      </c>
      <c r="AI91" s="75">
        <f>PXIL!L91</f>
        <v>0</v>
      </c>
      <c r="AJ91" s="75">
        <f>PXIL!R91</f>
        <v>0</v>
      </c>
      <c r="AK91" s="75">
        <f>RTM_IEX!L91</f>
        <v>0.48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14.38</v>
      </c>
      <c r="AB92" s="117">
        <f>-STOA!R92</f>
        <v>0</v>
      </c>
      <c r="AC92">
        <f t="shared" si="3"/>
        <v>0.12654400000000002</v>
      </c>
      <c r="AD92">
        <f t="shared" si="4"/>
        <v>14.253456</v>
      </c>
      <c r="AE92">
        <f>'IDT-1'!D92</f>
        <v>0</v>
      </c>
      <c r="AF92" s="26"/>
      <c r="AG92">
        <f t="shared" si="5"/>
        <v>14.253456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14.38</v>
      </c>
      <c r="AB93" s="117">
        <f>-STOA!R93</f>
        <v>0</v>
      </c>
      <c r="AC93">
        <f t="shared" si="3"/>
        <v>0.12654400000000002</v>
      </c>
      <c r="AD93">
        <f t="shared" si="4"/>
        <v>14.253456</v>
      </c>
      <c r="AE93">
        <f>'IDT-1'!D93</f>
        <v>0</v>
      </c>
      <c r="AF93" s="26"/>
      <c r="AG93">
        <f t="shared" si="5"/>
        <v>14.253456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14.38</v>
      </c>
      <c r="AB94" s="117">
        <f>-STOA!R94</f>
        <v>0</v>
      </c>
      <c r="AC94">
        <f t="shared" si="3"/>
        <v>0.12654400000000002</v>
      </c>
      <c r="AD94">
        <f t="shared" si="4"/>
        <v>14.253456</v>
      </c>
      <c r="AE94">
        <f>'IDT-1'!D94</f>
        <v>0</v>
      </c>
      <c r="AF94" s="26"/>
      <c r="AG94">
        <f t="shared" si="5"/>
        <v>14.253456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14.38</v>
      </c>
      <c r="AB95" s="117">
        <f>-STOA!R95</f>
        <v>0</v>
      </c>
      <c r="AC95">
        <f t="shared" si="3"/>
        <v>0.12654400000000002</v>
      </c>
      <c r="AD95">
        <f t="shared" si="4"/>
        <v>14.253456</v>
      </c>
      <c r="AE95">
        <f>'IDT-1'!D95</f>
        <v>0</v>
      </c>
      <c r="AF95" s="26"/>
      <c r="AG95">
        <f t="shared" si="5"/>
        <v>14.253456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14.38</v>
      </c>
      <c r="AB96" s="117">
        <f>-STOA!R96</f>
        <v>0</v>
      </c>
      <c r="AC96">
        <f t="shared" si="3"/>
        <v>0.12654400000000002</v>
      </c>
      <c r="AD96">
        <f t="shared" si="4"/>
        <v>14.253456</v>
      </c>
      <c r="AE96">
        <f>'IDT-1'!D96</f>
        <v>0</v>
      </c>
      <c r="AF96" s="26"/>
      <c r="AG96">
        <f t="shared" si="5"/>
        <v>14.253456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14.38</v>
      </c>
      <c r="AB97" s="117">
        <f>-STOA!R97</f>
        <v>0</v>
      </c>
      <c r="AC97">
        <f t="shared" si="3"/>
        <v>0.14344000000000001</v>
      </c>
      <c r="AD97">
        <f t="shared" si="4"/>
        <v>16.156559999999999</v>
      </c>
      <c r="AE97">
        <f>'IDT-1'!D97</f>
        <v>0</v>
      </c>
      <c r="AF97" s="26"/>
      <c r="AG97">
        <f t="shared" si="5"/>
        <v>16.156559999999999</v>
      </c>
      <c r="AI97" s="75">
        <f>PXIL!L97</f>
        <v>0</v>
      </c>
      <c r="AJ97" s="75">
        <f>PXIL!R97</f>
        <v>0</v>
      </c>
      <c r="AK97" s="75">
        <f>RTM_IEX!L97</f>
        <v>1.92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14.38</v>
      </c>
      <c r="AB98" s="117">
        <f>-STOA!R98</f>
        <v>0</v>
      </c>
      <c r="AC98">
        <f t="shared" si="3"/>
        <v>0.16738338660209848</v>
      </c>
      <c r="AD98">
        <f t="shared" si="4"/>
        <v>9.6126166133979023</v>
      </c>
      <c r="AE98">
        <f>'IDT-1'!D98</f>
        <v>0</v>
      </c>
      <c r="AF98" s="26"/>
      <c r="AG98">
        <f t="shared" si="5"/>
        <v>9.6126166133979023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-4.5999999999999996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0.28758000000000022</v>
      </c>
      <c r="AB99" s="117">
        <f t="shared" si="6"/>
        <v>0</v>
      </c>
      <c r="AC99">
        <f t="shared" si="6"/>
        <v>3.1292378466505292E-3</v>
      </c>
      <c r="AD99">
        <f t="shared" si="6"/>
        <v>0.35015576215334937</v>
      </c>
      <c r="AE99">
        <f t="shared" ref="AE99:AR99" si="7">SUM(AE3:AE98)/4000</f>
        <v>0</v>
      </c>
      <c r="AG99">
        <f t="shared" si="7"/>
        <v>0.35015576215334937</v>
      </c>
      <c r="AI99">
        <f t="shared" si="7"/>
        <v>0</v>
      </c>
      <c r="AJ99">
        <f t="shared" si="7"/>
        <v>0</v>
      </c>
      <c r="AK99">
        <f t="shared" si="7"/>
        <v>6.6854999999999984E-2</v>
      </c>
      <c r="AL99">
        <f t="shared" si="7"/>
        <v>-1.15E-3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209</v>
      </c>
      <c r="C1" s="31">
        <v>44621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44584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44584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13.195231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2.21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0.13556603280000001</v>
      </c>
      <c r="AD3">
        <f>SUM(B3:AB3,AI3:AR3)-AC3</f>
        <v>15.269664967200001</v>
      </c>
      <c r="AE3">
        <v>0</v>
      </c>
      <c r="AF3" s="26"/>
      <c r="AG3">
        <f>SUM(AD3:AF3)</f>
        <v>15.269664967200001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13.195231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7.77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0.18449403280000001</v>
      </c>
      <c r="AD4">
        <f t="shared" ref="AD4:AD67" si="1">SUM(B4:AB4,AI4:AR4)-AC4</f>
        <v>20.780736967199999</v>
      </c>
      <c r="AE4">
        <v>0</v>
      </c>
      <c r="AF4" s="26"/>
      <c r="AG4">
        <f t="shared" ref="AG4:AG67" si="2">SUM(AD4:AF4)</f>
        <v>20.780736967199999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13.195231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4.12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0.1523740328</v>
      </c>
      <c r="AD5">
        <f t="shared" si="1"/>
        <v>17.1628569672</v>
      </c>
      <c r="AE5">
        <v>0</v>
      </c>
      <c r="AF5" s="26"/>
      <c r="AG5">
        <f t="shared" si="2"/>
        <v>17.1628569672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13.195231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2.21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0.13556603280000001</v>
      </c>
      <c r="AD6">
        <f t="shared" si="1"/>
        <v>15.269664967200001</v>
      </c>
      <c r="AE6">
        <v>0</v>
      </c>
      <c r="AF6" s="26"/>
      <c r="AG6">
        <f t="shared" si="2"/>
        <v>15.269664967200001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13.195231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0.48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0.12034203280000001</v>
      </c>
      <c r="AD7">
        <f t="shared" si="1"/>
        <v>13.5548889672</v>
      </c>
      <c r="AE7">
        <v>0</v>
      </c>
      <c r="AF7" s="26"/>
      <c r="AG7">
        <f t="shared" si="2"/>
        <v>13.5548889672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8.7461020000000005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7.6965697600000008E-2</v>
      </c>
      <c r="AD8">
        <f t="shared" si="1"/>
        <v>8.6691363024000001</v>
      </c>
      <c r="AE8">
        <v>0</v>
      </c>
      <c r="AF8" s="26"/>
      <c r="AG8">
        <f t="shared" si="2"/>
        <v>8.6691363024000001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13.195231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0.67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0.12201403280000001</v>
      </c>
      <c r="AD9">
        <f t="shared" si="1"/>
        <v>13.7432169672</v>
      </c>
      <c r="AE9">
        <v>0</v>
      </c>
      <c r="AF9" s="26"/>
      <c r="AG9">
        <f t="shared" si="2"/>
        <v>13.7432169672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13.195231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0.57999999999999996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0.1212220328</v>
      </c>
      <c r="AD10">
        <f t="shared" si="1"/>
        <v>13.654008967199999</v>
      </c>
      <c r="AE10">
        <v>0</v>
      </c>
      <c r="AF10" s="26"/>
      <c r="AG10">
        <f t="shared" si="2"/>
        <v>13.654008967199999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13.195231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2.4900000000000002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0.13803003280000001</v>
      </c>
      <c r="AD11">
        <f t="shared" si="1"/>
        <v>15.5472009672</v>
      </c>
      <c r="AE11">
        <v>0</v>
      </c>
      <c r="AF11" s="26"/>
      <c r="AG11">
        <f t="shared" si="2"/>
        <v>15.5472009672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13.195231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0.1169980328</v>
      </c>
      <c r="AD12">
        <f t="shared" si="1"/>
        <v>13.1782329672</v>
      </c>
      <c r="AE12">
        <v>0</v>
      </c>
      <c r="AF12" s="26"/>
      <c r="AG12">
        <f t="shared" si="2"/>
        <v>13.1782329672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13.195231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0.1169980328</v>
      </c>
      <c r="AD13">
        <f t="shared" si="1"/>
        <v>13.1782329672</v>
      </c>
      <c r="AE13">
        <v>0</v>
      </c>
      <c r="AF13" s="26"/>
      <c r="AG13">
        <f t="shared" si="2"/>
        <v>13.1782329672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13.195231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2.2999999999999998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0.1363580328</v>
      </c>
      <c r="AD14">
        <f t="shared" si="1"/>
        <v>15.3588729672</v>
      </c>
      <c r="AE14">
        <v>0</v>
      </c>
      <c r="AF14" s="26"/>
      <c r="AG14">
        <f t="shared" si="2"/>
        <v>15.3588729672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10.712268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9.4267958400000004E-2</v>
      </c>
      <c r="AD15">
        <f t="shared" si="1"/>
        <v>10.6180000416</v>
      </c>
      <c r="AE15">
        <v>0</v>
      </c>
      <c r="AF15" s="26"/>
      <c r="AG15">
        <f t="shared" si="2"/>
        <v>10.6180000416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13.195231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2.2999999999999998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0.1363580328</v>
      </c>
      <c r="AD16">
        <f t="shared" si="1"/>
        <v>15.3588729672</v>
      </c>
      <c r="AE16">
        <v>0</v>
      </c>
      <c r="AF16" s="26"/>
      <c r="AG16">
        <f t="shared" si="2"/>
        <v>15.3588729672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13.195231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1.82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0.1321340328</v>
      </c>
      <c r="AD17">
        <f t="shared" si="1"/>
        <v>14.8830969672</v>
      </c>
      <c r="AE17">
        <v>0</v>
      </c>
      <c r="AF17" s="26"/>
      <c r="AG17">
        <f t="shared" si="2"/>
        <v>14.8830969672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13.195231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7.77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0.18449403280000001</v>
      </c>
      <c r="AD18">
        <f t="shared" si="1"/>
        <v>20.780736967199999</v>
      </c>
      <c r="AE18">
        <v>0</v>
      </c>
      <c r="AF18" s="26"/>
      <c r="AG18">
        <f t="shared" si="2"/>
        <v>20.780736967199999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13.195231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4.79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0.15827003279999999</v>
      </c>
      <c r="AD19">
        <f t="shared" si="1"/>
        <v>17.826960967199998</v>
      </c>
      <c r="AE19">
        <v>0</v>
      </c>
      <c r="AF19" s="26"/>
      <c r="AG19">
        <f t="shared" si="2"/>
        <v>17.826960967199998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13.195231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6.81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0.1760460328</v>
      </c>
      <c r="AD20">
        <f t="shared" si="1"/>
        <v>19.8291849672</v>
      </c>
      <c r="AE20">
        <v>0</v>
      </c>
      <c r="AF20" s="26"/>
      <c r="AG20">
        <f t="shared" si="2"/>
        <v>19.8291849672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13.195231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5.37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0.16337403280000001</v>
      </c>
      <c r="AD21">
        <f t="shared" si="1"/>
        <v>18.401856967200001</v>
      </c>
      <c r="AE21">
        <v>0</v>
      </c>
      <c r="AF21" s="26"/>
      <c r="AG21">
        <f t="shared" si="2"/>
        <v>18.401856967200001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13.195231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0.28999999999999998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0.11867003279999999</v>
      </c>
      <c r="AD22">
        <f t="shared" si="1"/>
        <v>13.366560967199998</v>
      </c>
      <c r="AE22">
        <v>0</v>
      </c>
      <c r="AF22" s="26"/>
      <c r="AG22">
        <f t="shared" si="2"/>
        <v>13.366560967199998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13.195231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5.95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0.16847803280000001</v>
      </c>
      <c r="AD23">
        <f t="shared" si="1"/>
        <v>18.976752967199999</v>
      </c>
      <c r="AE23">
        <v>0</v>
      </c>
      <c r="AF23" s="26"/>
      <c r="AG23">
        <f t="shared" si="2"/>
        <v>18.976752967199999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13.195231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5.27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0.16249403279999999</v>
      </c>
      <c r="AD24">
        <f t="shared" si="1"/>
        <v>18.302736967199998</v>
      </c>
      <c r="AE24">
        <v>0</v>
      </c>
      <c r="AF24" s="26"/>
      <c r="AG24">
        <f t="shared" si="2"/>
        <v>18.302736967199998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13.195231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10.74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0.21063003280000003</v>
      </c>
      <c r="AD25">
        <f t="shared" si="1"/>
        <v>23.724600967200001</v>
      </c>
      <c r="AE25">
        <v>0</v>
      </c>
      <c r="AF25" s="26"/>
      <c r="AG25">
        <f t="shared" si="2"/>
        <v>23.724600967200001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13.195231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5.75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0.1667180328</v>
      </c>
      <c r="AD26">
        <f t="shared" si="1"/>
        <v>18.778512967200001</v>
      </c>
      <c r="AE26">
        <v>0</v>
      </c>
      <c r="AF26" s="26"/>
      <c r="AG26">
        <f t="shared" si="2"/>
        <v>18.778512967200001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13.195231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4.8899999999999997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0.15915003280000001</v>
      </c>
      <c r="AD27">
        <f t="shared" si="1"/>
        <v>17.926080967200001</v>
      </c>
      <c r="AE27">
        <v>0</v>
      </c>
      <c r="AF27" s="26"/>
      <c r="AG27">
        <f t="shared" si="2"/>
        <v>17.926080967200001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13.195231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9.59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0.20051003280000002</v>
      </c>
      <c r="AD28">
        <f t="shared" si="1"/>
        <v>22.584720967199999</v>
      </c>
      <c r="AE28">
        <v>0</v>
      </c>
      <c r="AF28" s="26"/>
      <c r="AG28">
        <f t="shared" si="2"/>
        <v>22.584720967199999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13.195231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1.1499999999999999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0.12623803280000001</v>
      </c>
      <c r="AD29">
        <f t="shared" si="1"/>
        <v>14.2189929672</v>
      </c>
      <c r="AE29">
        <v>0</v>
      </c>
      <c r="AF29" s="26"/>
      <c r="AG29">
        <f t="shared" si="2"/>
        <v>14.2189929672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13.195231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5.95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0.16847803280000001</v>
      </c>
      <c r="AD30">
        <f t="shared" si="1"/>
        <v>18.976752967199999</v>
      </c>
      <c r="AE30">
        <v>0</v>
      </c>
      <c r="AF30" s="26"/>
      <c r="AG30">
        <f t="shared" si="2"/>
        <v>18.976752967199999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13.195231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9.11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0.19628603280000001</v>
      </c>
      <c r="AD31">
        <f t="shared" si="1"/>
        <v>22.108944967199999</v>
      </c>
      <c r="AE31">
        <v>0</v>
      </c>
      <c r="AF31" s="26"/>
      <c r="AG31">
        <f t="shared" si="2"/>
        <v>22.108944967199999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13.195231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10.74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0.21063003280000003</v>
      </c>
      <c r="AD32">
        <f t="shared" si="1"/>
        <v>23.724600967200001</v>
      </c>
      <c r="AE32">
        <v>0</v>
      </c>
      <c r="AF32" s="26"/>
      <c r="AG32">
        <f t="shared" si="2"/>
        <v>23.724600967200001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13.195231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7.38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0.18106203279999999</v>
      </c>
      <c r="AD33">
        <f t="shared" si="1"/>
        <v>20.394168967199999</v>
      </c>
      <c r="AE33">
        <v>0</v>
      </c>
      <c r="AF33" s="26"/>
      <c r="AG33">
        <f t="shared" si="2"/>
        <v>20.394168967199999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13.195231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6.14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0.17015003280000002</v>
      </c>
      <c r="AD34">
        <f t="shared" si="1"/>
        <v>19.165080967200002</v>
      </c>
      <c r="AE34">
        <v>0</v>
      </c>
      <c r="AF34" s="26"/>
      <c r="AG34">
        <f t="shared" si="2"/>
        <v>19.165080967200002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13.195231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6.81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0.1760460328</v>
      </c>
      <c r="AD35">
        <f t="shared" si="1"/>
        <v>19.8291849672</v>
      </c>
      <c r="AE35">
        <v>0</v>
      </c>
      <c r="AF35" s="26"/>
      <c r="AG35">
        <f t="shared" si="2"/>
        <v>19.8291849672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13.195231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0.86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0.1236860328</v>
      </c>
      <c r="AD36">
        <f t="shared" si="1"/>
        <v>13.931544967199999</v>
      </c>
      <c r="AE36">
        <v>0</v>
      </c>
      <c r="AF36" s="26"/>
      <c r="AG36">
        <f t="shared" si="2"/>
        <v>13.931544967199999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13.195231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7.48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0.18194203280000001</v>
      </c>
      <c r="AD37">
        <f t="shared" si="1"/>
        <v>20.493288967200002</v>
      </c>
      <c r="AE37">
        <v>0</v>
      </c>
      <c r="AF37" s="26"/>
      <c r="AG37">
        <f t="shared" si="2"/>
        <v>20.493288967200002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13.195231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8.5299999999999994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0.19118203280000001</v>
      </c>
      <c r="AD38">
        <f t="shared" si="1"/>
        <v>21.5340489672</v>
      </c>
      <c r="AE38">
        <v>0</v>
      </c>
      <c r="AF38" s="26"/>
      <c r="AG38">
        <f t="shared" si="2"/>
        <v>21.5340489672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13.195231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10.74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0.21063003280000003</v>
      </c>
      <c r="AD39">
        <f t="shared" si="1"/>
        <v>23.724600967200001</v>
      </c>
      <c r="AE39">
        <v>0</v>
      </c>
      <c r="AF39" s="26"/>
      <c r="AG39">
        <f t="shared" si="2"/>
        <v>23.724600967200001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13.195231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7.67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0.18361403280000002</v>
      </c>
      <c r="AD40">
        <f t="shared" si="1"/>
        <v>20.6816169672</v>
      </c>
      <c r="AE40">
        <v>0</v>
      </c>
      <c r="AF40" s="26"/>
      <c r="AG40">
        <f t="shared" si="2"/>
        <v>20.6816169672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13.195231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4.99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0.16003003280000003</v>
      </c>
      <c r="AD41">
        <f t="shared" si="1"/>
        <v>18.0252009672</v>
      </c>
      <c r="AE41">
        <v>0</v>
      </c>
      <c r="AF41" s="26"/>
      <c r="AG41">
        <f t="shared" si="2"/>
        <v>18.0252009672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13.195231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5.37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0.16337403280000001</v>
      </c>
      <c r="AD42">
        <f t="shared" si="1"/>
        <v>18.401856967200001</v>
      </c>
      <c r="AE42">
        <v>0</v>
      </c>
      <c r="AF42" s="26"/>
      <c r="AG42">
        <f t="shared" si="2"/>
        <v>18.401856967200001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13.195231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1.53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0.1295820328</v>
      </c>
      <c r="AD43">
        <f t="shared" si="1"/>
        <v>14.595648967199999</v>
      </c>
      <c r="AE43">
        <v>0</v>
      </c>
      <c r="AF43" s="26"/>
      <c r="AG43">
        <f t="shared" si="2"/>
        <v>14.595648967199999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13.195231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7.67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0.18361403280000002</v>
      </c>
      <c r="AD44">
        <f t="shared" si="1"/>
        <v>20.6816169672</v>
      </c>
      <c r="AE44">
        <v>0</v>
      </c>
      <c r="AF44" s="26"/>
      <c r="AG44">
        <f t="shared" si="2"/>
        <v>20.6816169672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13.195231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4.99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0.16003003280000003</v>
      </c>
      <c r="AD45">
        <f t="shared" si="1"/>
        <v>18.0252009672</v>
      </c>
      <c r="AE45">
        <v>0</v>
      </c>
      <c r="AF45" s="26"/>
      <c r="AG45">
        <f t="shared" si="2"/>
        <v>18.0252009672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13.195231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7.86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0.1852860328</v>
      </c>
      <c r="AD46">
        <f t="shared" si="1"/>
        <v>20.869944967199999</v>
      </c>
      <c r="AE46">
        <v>0</v>
      </c>
      <c r="AF46" s="26"/>
      <c r="AG46">
        <f t="shared" si="2"/>
        <v>20.869944967199999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13.195231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3.84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0.14991003280000001</v>
      </c>
      <c r="AD47">
        <f t="shared" si="1"/>
        <v>16.885320967199998</v>
      </c>
      <c r="AE47">
        <v>0</v>
      </c>
      <c r="AF47" s="26"/>
      <c r="AG47">
        <f t="shared" si="2"/>
        <v>16.885320967199998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13.195231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0.86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0.1236860328</v>
      </c>
      <c r="AD48">
        <f t="shared" si="1"/>
        <v>13.931544967199999</v>
      </c>
      <c r="AE48">
        <v>0</v>
      </c>
      <c r="AF48" s="26"/>
      <c r="AG48">
        <f t="shared" si="2"/>
        <v>13.931544967199999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13.195231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3.26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0.14480603279999998</v>
      </c>
      <c r="AD49">
        <f t="shared" si="1"/>
        <v>16.310424967199999</v>
      </c>
      <c r="AE49">
        <v>0</v>
      </c>
      <c r="AF49" s="26"/>
      <c r="AG49">
        <f t="shared" si="2"/>
        <v>16.310424967199999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13.195231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0.28999999999999998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0.11867003279999999</v>
      </c>
      <c r="AD50">
        <f t="shared" si="1"/>
        <v>13.366560967199998</v>
      </c>
      <c r="AE50">
        <v>0</v>
      </c>
      <c r="AF50" s="26"/>
      <c r="AG50">
        <f t="shared" si="2"/>
        <v>13.366560967199998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13.195231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6.23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0.1709420328</v>
      </c>
      <c r="AD51">
        <f t="shared" si="1"/>
        <v>19.254288967200001</v>
      </c>
      <c r="AE51">
        <v>0</v>
      </c>
      <c r="AF51" s="26"/>
      <c r="AG51">
        <f t="shared" si="2"/>
        <v>19.254288967200001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13.195231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5.47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0.1642540328</v>
      </c>
      <c r="AD52">
        <f t="shared" si="1"/>
        <v>18.5009769672</v>
      </c>
      <c r="AE52">
        <v>0</v>
      </c>
      <c r="AF52" s="26"/>
      <c r="AG52">
        <f t="shared" si="2"/>
        <v>18.5009769672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13.195231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10.64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0.20975003280000001</v>
      </c>
      <c r="AD53">
        <f t="shared" si="1"/>
        <v>23.625480967200001</v>
      </c>
      <c r="AE53">
        <v>0</v>
      </c>
      <c r="AF53" s="26"/>
      <c r="AG53">
        <f t="shared" si="2"/>
        <v>23.625480967200001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13.195231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6.33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0.1718220328</v>
      </c>
      <c r="AD54">
        <f t="shared" si="1"/>
        <v>19.353408967199996</v>
      </c>
      <c r="AE54">
        <v>0</v>
      </c>
      <c r="AF54" s="26"/>
      <c r="AG54">
        <f t="shared" si="2"/>
        <v>19.353408967199996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13.195231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6.04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0.1692700328</v>
      </c>
      <c r="AD55">
        <f t="shared" si="1"/>
        <v>19.065960967199999</v>
      </c>
      <c r="AE55">
        <v>0</v>
      </c>
      <c r="AF55" s="26"/>
      <c r="AG55">
        <f t="shared" si="2"/>
        <v>19.065960967199999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13.195231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6.23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0.1709420328</v>
      </c>
      <c r="AD56">
        <f t="shared" si="1"/>
        <v>19.254288967200001</v>
      </c>
      <c r="AE56">
        <v>0</v>
      </c>
      <c r="AF56" s="26"/>
      <c r="AG56">
        <f t="shared" si="2"/>
        <v>19.254288967200001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13.195231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0.1169980328</v>
      </c>
      <c r="AD57">
        <f t="shared" si="1"/>
        <v>13.1782329672</v>
      </c>
      <c r="AE57">
        <v>0</v>
      </c>
      <c r="AF57" s="26"/>
      <c r="AG57">
        <f t="shared" si="2"/>
        <v>13.1782329672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13.195231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1.44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0.12879003280000001</v>
      </c>
      <c r="AD58">
        <f t="shared" si="1"/>
        <v>14.5064409672</v>
      </c>
      <c r="AE58">
        <v>0</v>
      </c>
      <c r="AF58" s="26"/>
      <c r="AG58">
        <f t="shared" si="2"/>
        <v>14.5064409672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13.195231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2.78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0.14058203280000001</v>
      </c>
      <c r="AD59">
        <f t="shared" si="1"/>
        <v>15.8346489672</v>
      </c>
      <c r="AE59">
        <v>0</v>
      </c>
      <c r="AF59" s="26"/>
      <c r="AG59">
        <f t="shared" si="2"/>
        <v>15.8346489672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13.195231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7.29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0.18027003280000001</v>
      </c>
      <c r="AD60">
        <f t="shared" si="1"/>
        <v>20.3049609672</v>
      </c>
      <c r="AE60">
        <v>0</v>
      </c>
      <c r="AF60" s="26"/>
      <c r="AG60">
        <f t="shared" si="2"/>
        <v>20.3049609672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13.195231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4.03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0.15158203280000002</v>
      </c>
      <c r="AD61">
        <f t="shared" si="1"/>
        <v>17.0736489672</v>
      </c>
      <c r="AE61">
        <v>0</v>
      </c>
      <c r="AF61" s="26"/>
      <c r="AG61">
        <f t="shared" si="2"/>
        <v>17.0736489672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13.195231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4.99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0.16003003280000003</v>
      </c>
      <c r="AD62">
        <f t="shared" si="1"/>
        <v>18.0252009672</v>
      </c>
      <c r="AE62">
        <v>0</v>
      </c>
      <c r="AF62" s="26"/>
      <c r="AG62">
        <f t="shared" si="2"/>
        <v>18.0252009672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13.195231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6.42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0.17261403280000001</v>
      </c>
      <c r="AD63">
        <f t="shared" si="1"/>
        <v>19.442616967200003</v>
      </c>
      <c r="AE63">
        <v>0</v>
      </c>
      <c r="AF63" s="26"/>
      <c r="AG63">
        <f t="shared" si="2"/>
        <v>19.442616967200003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13.195231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1.44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0.12879003280000001</v>
      </c>
      <c r="AD64">
        <f t="shared" si="1"/>
        <v>14.5064409672</v>
      </c>
      <c r="AE64">
        <v>0</v>
      </c>
      <c r="AF64" s="26"/>
      <c r="AG64">
        <f t="shared" si="2"/>
        <v>14.5064409672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13.195231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9.11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0.19628603280000001</v>
      </c>
      <c r="AD65">
        <f t="shared" si="1"/>
        <v>22.108944967199999</v>
      </c>
      <c r="AE65">
        <v>0</v>
      </c>
      <c r="AF65" s="26"/>
      <c r="AG65">
        <f t="shared" si="2"/>
        <v>22.108944967199999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13.195231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6.71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0.17516603280000001</v>
      </c>
      <c r="AD66">
        <f t="shared" si="1"/>
        <v>19.730064967200001</v>
      </c>
      <c r="AE66">
        <v>0</v>
      </c>
      <c r="AF66" s="26"/>
      <c r="AG66">
        <f t="shared" si="2"/>
        <v>19.730064967200001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13.195231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7.86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0.1852860328</v>
      </c>
      <c r="AD67">
        <f t="shared" si="1"/>
        <v>20.869944967199999</v>
      </c>
      <c r="AE67">
        <v>0</v>
      </c>
      <c r="AF67" s="26"/>
      <c r="AG67">
        <f t="shared" si="2"/>
        <v>20.869944967199999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13.195231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0.17859803280000003</v>
      </c>
      <c r="AD68">
        <f t="shared" ref="AD68:AD98" si="4">SUM(B68:AB68,AI68:AR68)-AC68</f>
        <v>20.116632967200001</v>
      </c>
      <c r="AE68">
        <v>0</v>
      </c>
      <c r="AF68" s="26"/>
      <c r="AG68">
        <f t="shared" ref="AG68:AG98" si="5">SUM(AD68:AF68)</f>
        <v>20.116632967200001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13.195231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6.04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0.1692700328</v>
      </c>
      <c r="AD69">
        <f t="shared" si="4"/>
        <v>19.065960967199999</v>
      </c>
      <c r="AE69">
        <v>0</v>
      </c>
      <c r="AF69" s="26"/>
      <c r="AG69">
        <f t="shared" si="5"/>
        <v>19.065960967199999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13.195231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4.51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0.15580603279999999</v>
      </c>
      <c r="AD70">
        <f t="shared" si="4"/>
        <v>17.549424967199997</v>
      </c>
      <c r="AE70">
        <v>0</v>
      </c>
      <c r="AF70" s="26"/>
      <c r="AG70">
        <f t="shared" si="5"/>
        <v>17.549424967199997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13.195231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2.97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0.14225403279999999</v>
      </c>
      <c r="AD71">
        <f t="shared" si="4"/>
        <v>16.022976967199998</v>
      </c>
      <c r="AE71">
        <v>0</v>
      </c>
      <c r="AF71" s="26"/>
      <c r="AG71">
        <f t="shared" si="5"/>
        <v>16.022976967199998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13.195231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9.8800000000000008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0.20306203280000004</v>
      </c>
      <c r="AD72">
        <f t="shared" si="4"/>
        <v>22.872168967200004</v>
      </c>
      <c r="AE72">
        <v>0</v>
      </c>
      <c r="AF72" s="26"/>
      <c r="AG72">
        <f t="shared" si="5"/>
        <v>22.872168967200004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13.195231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9.3000000000000007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0.19795803280000002</v>
      </c>
      <c r="AD73">
        <f t="shared" si="4"/>
        <v>22.297272967200001</v>
      </c>
      <c r="AE73">
        <v>0</v>
      </c>
      <c r="AF73" s="26"/>
      <c r="AG73">
        <f t="shared" si="5"/>
        <v>22.297272967200001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13.195231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10.74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0.21063003280000003</v>
      </c>
      <c r="AD74">
        <f t="shared" si="4"/>
        <v>23.724600967200001</v>
      </c>
      <c r="AE74">
        <v>0</v>
      </c>
      <c r="AF74" s="26"/>
      <c r="AG74">
        <f t="shared" si="5"/>
        <v>23.724600967200001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13.195231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9.3000000000000007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0.19795803280000002</v>
      </c>
      <c r="AD75">
        <f t="shared" si="4"/>
        <v>22.297272967200001</v>
      </c>
      <c r="AE75">
        <v>0</v>
      </c>
      <c r="AF75" s="26"/>
      <c r="AG75">
        <f t="shared" si="5"/>
        <v>22.297272967200001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13.195231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5.85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0.16759803280000002</v>
      </c>
      <c r="AD76">
        <f t="shared" si="4"/>
        <v>18.8776329672</v>
      </c>
      <c r="AE76">
        <v>0</v>
      </c>
      <c r="AF76" s="26"/>
      <c r="AG76">
        <f t="shared" si="5"/>
        <v>18.8776329672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13.195231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6.71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0.17516603280000001</v>
      </c>
      <c r="AD77">
        <f t="shared" si="4"/>
        <v>19.730064967200001</v>
      </c>
      <c r="AE77">
        <v>0</v>
      </c>
      <c r="AF77" s="26"/>
      <c r="AG77">
        <f t="shared" si="5"/>
        <v>19.730064967200001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13.195231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0.19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0.1177900328</v>
      </c>
      <c r="AD78">
        <f t="shared" si="4"/>
        <v>13.267440967199999</v>
      </c>
      <c r="AE78">
        <v>0</v>
      </c>
      <c r="AF78" s="26"/>
      <c r="AG78">
        <f t="shared" si="5"/>
        <v>13.267440967199999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13.195231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7.29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0.18027003280000001</v>
      </c>
      <c r="AD79">
        <f t="shared" si="4"/>
        <v>20.3049609672</v>
      </c>
      <c r="AE79">
        <v>0</v>
      </c>
      <c r="AF79" s="26"/>
      <c r="AG79">
        <f t="shared" si="5"/>
        <v>20.3049609672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13.195231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10.74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0.21063003280000003</v>
      </c>
      <c r="AD80">
        <f t="shared" si="4"/>
        <v>23.724600967200001</v>
      </c>
      <c r="AE80">
        <v>0</v>
      </c>
      <c r="AF80" s="26"/>
      <c r="AG80">
        <f t="shared" si="5"/>
        <v>23.724600967200001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13.195231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10.74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0.21063003280000003</v>
      </c>
      <c r="AD81">
        <f t="shared" si="4"/>
        <v>23.724600967200001</v>
      </c>
      <c r="AE81">
        <v>0</v>
      </c>
      <c r="AF81" s="26"/>
      <c r="AG81">
        <f t="shared" si="5"/>
        <v>23.724600967200001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13.195231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10.74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0.21063003280000003</v>
      </c>
      <c r="AD82">
        <f t="shared" si="4"/>
        <v>23.724600967200001</v>
      </c>
      <c r="AE82">
        <v>0</v>
      </c>
      <c r="AF82" s="26"/>
      <c r="AG82">
        <f t="shared" si="5"/>
        <v>23.724600967200001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13.195231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10.74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0.21063003280000003</v>
      </c>
      <c r="AD83">
        <f t="shared" si="4"/>
        <v>23.724600967200001</v>
      </c>
      <c r="AE83">
        <v>0</v>
      </c>
      <c r="AF83" s="26"/>
      <c r="AG83">
        <f t="shared" si="5"/>
        <v>23.724600967200001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13.195231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8.34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0.18951003280000001</v>
      </c>
      <c r="AD84">
        <f t="shared" si="4"/>
        <v>21.345720967199998</v>
      </c>
      <c r="AE84">
        <v>0</v>
      </c>
      <c r="AF84" s="26"/>
      <c r="AG84">
        <f t="shared" si="5"/>
        <v>21.345720967199998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13.195231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2.78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0.14058203280000001</v>
      </c>
      <c r="AD85">
        <f t="shared" si="4"/>
        <v>15.8346489672</v>
      </c>
      <c r="AE85">
        <v>0</v>
      </c>
      <c r="AF85" s="26"/>
      <c r="AG85">
        <f t="shared" si="5"/>
        <v>15.8346489672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13.195231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9.7799999999999994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0.20218203280000002</v>
      </c>
      <c r="AD86">
        <f t="shared" si="4"/>
        <v>22.773048967200001</v>
      </c>
      <c r="AE86">
        <v>0</v>
      </c>
      <c r="AF86" s="26"/>
      <c r="AG86">
        <f t="shared" si="5"/>
        <v>22.773048967200001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13.195231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8.6300000000000008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0.19206203280000003</v>
      </c>
      <c r="AD87">
        <f t="shared" si="4"/>
        <v>21.633168967200003</v>
      </c>
      <c r="AE87">
        <v>0</v>
      </c>
      <c r="AF87" s="26"/>
      <c r="AG87">
        <f t="shared" si="5"/>
        <v>21.633168967200003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13.195231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10.74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0.21063003280000003</v>
      </c>
      <c r="AD88">
        <f t="shared" si="4"/>
        <v>23.724600967200001</v>
      </c>
      <c r="AE88">
        <v>0</v>
      </c>
      <c r="AF88" s="26"/>
      <c r="AG88">
        <f t="shared" si="5"/>
        <v>23.724600967200001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13.195231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7.77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0.18449403280000001</v>
      </c>
      <c r="AD89">
        <f t="shared" si="4"/>
        <v>20.780736967199999</v>
      </c>
      <c r="AE89">
        <v>0</v>
      </c>
      <c r="AF89" s="26"/>
      <c r="AG89">
        <f t="shared" si="5"/>
        <v>20.780736967199999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13.195231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5.95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0.16847803280000001</v>
      </c>
      <c r="AD90">
        <f t="shared" si="4"/>
        <v>18.976752967199999</v>
      </c>
      <c r="AE90">
        <v>0</v>
      </c>
      <c r="AF90" s="26"/>
      <c r="AG90">
        <f t="shared" si="5"/>
        <v>18.976752967199999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13.195231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5.47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0.1642540328</v>
      </c>
      <c r="AD91">
        <f t="shared" si="4"/>
        <v>18.5009769672</v>
      </c>
      <c r="AE91">
        <v>0</v>
      </c>
      <c r="AF91" s="26"/>
      <c r="AG91">
        <f t="shared" si="5"/>
        <v>18.5009769672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13.195231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0.48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0.12034203280000001</v>
      </c>
      <c r="AD92">
        <f t="shared" si="4"/>
        <v>13.5548889672</v>
      </c>
      <c r="AE92">
        <v>0</v>
      </c>
      <c r="AF92" s="26"/>
      <c r="AG92">
        <f t="shared" si="5"/>
        <v>13.5548889672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13.195231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0.15571803280000002</v>
      </c>
      <c r="AD93">
        <f t="shared" si="4"/>
        <v>17.5395129672</v>
      </c>
      <c r="AE93">
        <v>0</v>
      </c>
      <c r="AF93" s="26"/>
      <c r="AG93">
        <f t="shared" si="5"/>
        <v>17.5395129672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13.195231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8.24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0.18863003280000001</v>
      </c>
      <c r="AD94">
        <f t="shared" si="4"/>
        <v>21.246600967200003</v>
      </c>
      <c r="AE94">
        <v>0</v>
      </c>
      <c r="AF94" s="26"/>
      <c r="AG94">
        <f t="shared" si="5"/>
        <v>21.246600967200003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13.195231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8.15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0.1878380328</v>
      </c>
      <c r="AD95">
        <f t="shared" si="4"/>
        <v>21.1573929672</v>
      </c>
      <c r="AE95">
        <v>0</v>
      </c>
      <c r="AF95" s="26"/>
      <c r="AG95">
        <f t="shared" si="5"/>
        <v>21.1573929672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13.195231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7.19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0.17939003280000002</v>
      </c>
      <c r="AD96">
        <f t="shared" si="4"/>
        <v>20.2058409672</v>
      </c>
      <c r="AE96">
        <v>0</v>
      </c>
      <c r="AF96" s="26"/>
      <c r="AG96">
        <f t="shared" si="5"/>
        <v>20.2058409672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13.195231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3.93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0.1507020328</v>
      </c>
      <c r="AD97">
        <f t="shared" si="4"/>
        <v>16.974528967199998</v>
      </c>
      <c r="AE97">
        <v>0</v>
      </c>
      <c r="AF97" s="26"/>
      <c r="AG97">
        <f t="shared" si="5"/>
        <v>16.974528967199998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13.195231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2.78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0.14058203280000001</v>
      </c>
      <c r="AD98">
        <f t="shared" si="4"/>
        <v>15.8346489672</v>
      </c>
      <c r="AE98">
        <v>0</v>
      </c>
      <c r="AF98" s="26"/>
      <c r="AG98">
        <f t="shared" si="5"/>
        <v>15.8346489672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0.31495252099999993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0.13206750000000003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3.933776184799999E-3</v>
      </c>
      <c r="AD99">
        <f t="shared" si="6"/>
        <v>0.44308624481519993</v>
      </c>
      <c r="AE99">
        <f t="shared" ref="AE99:AR99" si="8">SUM(AE3:AE98)/4000</f>
        <v>0</v>
      </c>
      <c r="AG99">
        <f t="shared" si="8"/>
        <v>0.44308624481519993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44584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60</v>
      </c>
      <c r="C3" s="16">
        <f>'[1]23'!C5</f>
        <v>0</v>
      </c>
      <c r="D3" s="16">
        <f>'[1]23'!D5</f>
        <v>288</v>
      </c>
      <c r="E3" s="16">
        <f>'[1]23'!E5</f>
        <v>0</v>
      </c>
      <c r="F3" s="15">
        <f>SUM(B3:E3)</f>
        <v>348</v>
      </c>
      <c r="G3" s="15">
        <f>'[1]23'!H5</f>
        <v>60</v>
      </c>
      <c r="H3" s="16">
        <f>'[1]23'!I5</f>
        <v>0</v>
      </c>
      <c r="I3" s="16">
        <f>'[1]23'!J5</f>
        <v>85</v>
      </c>
      <c r="J3" s="16">
        <f>'[1]23'!K5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85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'[1]23'!B6</f>
        <v>60</v>
      </c>
      <c r="C4" s="16">
        <f>'[1]23'!C6</f>
        <v>0</v>
      </c>
      <c r="D4" s="16">
        <f>'[1]23'!D6</f>
        <v>288</v>
      </c>
      <c r="E4" s="16">
        <f>'[1]23'!E6</f>
        <v>0</v>
      </c>
      <c r="F4" s="15">
        <f>SUM(B4:E4)</f>
        <v>348</v>
      </c>
      <c r="G4" s="15">
        <f>'[1]23'!H6</f>
        <v>60</v>
      </c>
      <c r="H4" s="16">
        <f>'[1]23'!I6</f>
        <v>0</v>
      </c>
      <c r="I4" s="16">
        <f>'[1]23'!J6</f>
        <v>85</v>
      </c>
      <c r="J4" s="16">
        <f>'[1]23'!K6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'[1]23'!B7</f>
        <v>60</v>
      </c>
      <c r="C5" s="16">
        <f>'[1]23'!C7</f>
        <v>0</v>
      </c>
      <c r="D5" s="16">
        <f>'[1]23'!D7</f>
        <v>288</v>
      </c>
      <c r="E5" s="16">
        <f>'[1]23'!E7</f>
        <v>0</v>
      </c>
      <c r="F5" s="15">
        <f t="shared" ref="F5:F68" si="6">SUM(B5:E5)</f>
        <v>348</v>
      </c>
      <c r="G5" s="15">
        <f>'[1]23'!H7</f>
        <v>60</v>
      </c>
      <c r="H5" s="16">
        <f>'[1]23'!I7</f>
        <v>0</v>
      </c>
      <c r="I5" s="16">
        <f>'[1]23'!J7</f>
        <v>85</v>
      </c>
      <c r="J5" s="16">
        <f>'[1]23'!K7</f>
        <v>0</v>
      </c>
      <c r="K5" s="15">
        <f t="shared" si="4"/>
        <v>145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85</v>
      </c>
      <c r="P5" s="16">
        <f t="shared" si="3"/>
        <v>0</v>
      </c>
      <c r="Q5" s="17">
        <f t="shared" si="5"/>
        <v>145</v>
      </c>
      <c r="R5" s="168"/>
    </row>
    <row r="6" spans="1:18">
      <c r="A6" s="8" t="s">
        <v>48</v>
      </c>
      <c r="B6" s="15">
        <f>'[1]23'!B8</f>
        <v>60</v>
      </c>
      <c r="C6" s="16">
        <f>'[1]23'!C8</f>
        <v>0</v>
      </c>
      <c r="D6" s="16">
        <f>'[1]23'!D8</f>
        <v>288</v>
      </c>
      <c r="E6" s="16">
        <f>'[1]23'!E8</f>
        <v>0</v>
      </c>
      <c r="F6" s="15">
        <f t="shared" si="6"/>
        <v>348</v>
      </c>
      <c r="G6" s="15">
        <f>'[1]23'!H8</f>
        <v>60</v>
      </c>
      <c r="H6" s="16">
        <f>'[1]23'!I8</f>
        <v>0</v>
      </c>
      <c r="I6" s="16">
        <f>'[1]23'!J8</f>
        <v>85</v>
      </c>
      <c r="J6" s="16">
        <f>'[1]23'!K8</f>
        <v>0</v>
      </c>
      <c r="K6" s="15">
        <f t="shared" si="4"/>
        <v>145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85</v>
      </c>
      <c r="P6" s="16">
        <f t="shared" si="3"/>
        <v>0</v>
      </c>
      <c r="Q6" s="17">
        <f t="shared" si="5"/>
        <v>145</v>
      </c>
    </row>
    <row r="7" spans="1:18">
      <c r="A7" s="8" t="s">
        <v>49</v>
      </c>
      <c r="B7" s="15">
        <f>'[1]23'!B9</f>
        <v>60</v>
      </c>
      <c r="C7" s="16">
        <f>'[1]23'!C9</f>
        <v>0</v>
      </c>
      <c r="D7" s="16">
        <f>'[1]23'!D9</f>
        <v>288</v>
      </c>
      <c r="E7" s="16">
        <f>'[1]23'!E9</f>
        <v>0</v>
      </c>
      <c r="F7" s="15">
        <f t="shared" si="6"/>
        <v>348</v>
      </c>
      <c r="G7" s="15">
        <f>'[1]23'!H9</f>
        <v>60</v>
      </c>
      <c r="H7" s="16">
        <f>'[1]23'!I9</f>
        <v>0</v>
      </c>
      <c r="I7" s="16">
        <f>'[1]23'!J9</f>
        <v>85</v>
      </c>
      <c r="J7" s="16">
        <f>'[1]23'!K9</f>
        <v>0</v>
      </c>
      <c r="K7" s="15">
        <f t="shared" si="4"/>
        <v>145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85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'[1]23'!B10</f>
        <v>60</v>
      </c>
      <c r="C8" s="16">
        <f>'[1]23'!C10</f>
        <v>0</v>
      </c>
      <c r="D8" s="16">
        <f>'[1]23'!D10</f>
        <v>288</v>
      </c>
      <c r="E8" s="16">
        <f>'[1]23'!E10</f>
        <v>0</v>
      </c>
      <c r="F8" s="15">
        <f t="shared" si="6"/>
        <v>348</v>
      </c>
      <c r="G8" s="15">
        <f>'[1]23'!H10</f>
        <v>60</v>
      </c>
      <c r="H8" s="16">
        <f>'[1]23'!I10</f>
        <v>0</v>
      </c>
      <c r="I8" s="16">
        <f>'[1]23'!J10</f>
        <v>85</v>
      </c>
      <c r="J8" s="16">
        <f>'[1]23'!K10</f>
        <v>0</v>
      </c>
      <c r="K8" s="15">
        <f t="shared" si="4"/>
        <v>145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85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'[1]23'!B11</f>
        <v>60</v>
      </c>
      <c r="C9" s="16">
        <f>'[1]23'!C11</f>
        <v>0</v>
      </c>
      <c r="D9" s="16">
        <f>'[1]23'!D11</f>
        <v>288</v>
      </c>
      <c r="E9" s="16">
        <f>'[1]23'!E11</f>
        <v>0</v>
      </c>
      <c r="F9" s="15">
        <f t="shared" si="6"/>
        <v>348</v>
      </c>
      <c r="G9" s="15">
        <f>'[1]23'!H11</f>
        <v>60</v>
      </c>
      <c r="H9" s="16">
        <f>'[1]23'!I11</f>
        <v>0</v>
      </c>
      <c r="I9" s="16">
        <f>'[1]23'!J11</f>
        <v>85</v>
      </c>
      <c r="J9" s="16">
        <f>'[1]23'!K11</f>
        <v>0</v>
      </c>
      <c r="K9" s="15">
        <f t="shared" si="4"/>
        <v>145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85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'[1]23'!B12</f>
        <v>60</v>
      </c>
      <c r="C10" s="16">
        <f>'[1]23'!C12</f>
        <v>0</v>
      </c>
      <c r="D10" s="16">
        <f>'[1]23'!D12</f>
        <v>288</v>
      </c>
      <c r="E10" s="16">
        <f>'[1]23'!E12</f>
        <v>0</v>
      </c>
      <c r="F10" s="15">
        <f t="shared" si="6"/>
        <v>348</v>
      </c>
      <c r="G10" s="15">
        <f>'[1]23'!H12</f>
        <v>60</v>
      </c>
      <c r="H10" s="16">
        <f>'[1]23'!I12</f>
        <v>0</v>
      </c>
      <c r="I10" s="16">
        <f>'[1]23'!J12</f>
        <v>85</v>
      </c>
      <c r="J10" s="16">
        <f>'[1]23'!K12</f>
        <v>0</v>
      </c>
      <c r="K10" s="15">
        <f t="shared" si="4"/>
        <v>145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85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'[1]23'!B13</f>
        <v>60</v>
      </c>
      <c r="C11" s="16">
        <f>'[1]23'!C13</f>
        <v>0</v>
      </c>
      <c r="D11" s="16">
        <f>'[1]23'!D13</f>
        <v>288</v>
      </c>
      <c r="E11" s="16">
        <f>'[1]23'!E13</f>
        <v>0</v>
      </c>
      <c r="F11" s="15">
        <f t="shared" si="6"/>
        <v>348</v>
      </c>
      <c r="G11" s="15">
        <f>'[1]23'!H13</f>
        <v>60</v>
      </c>
      <c r="H11" s="16">
        <f>'[1]23'!I13</f>
        <v>0</v>
      </c>
      <c r="I11" s="16">
        <f>'[1]23'!J13</f>
        <v>85</v>
      </c>
      <c r="J11" s="16">
        <f>'[1]23'!K13</f>
        <v>0</v>
      </c>
      <c r="K11" s="15">
        <f t="shared" si="4"/>
        <v>145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85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'[1]23'!B14</f>
        <v>60</v>
      </c>
      <c r="C12" s="16">
        <f>'[1]23'!C14</f>
        <v>0</v>
      </c>
      <c r="D12" s="16">
        <f>'[1]23'!D14</f>
        <v>288</v>
      </c>
      <c r="E12" s="16">
        <f>'[1]23'!E14</f>
        <v>0</v>
      </c>
      <c r="F12" s="15">
        <f t="shared" si="6"/>
        <v>348</v>
      </c>
      <c r="G12" s="15">
        <f>'[1]23'!H14</f>
        <v>60</v>
      </c>
      <c r="H12" s="16">
        <f>'[1]23'!I14</f>
        <v>0</v>
      </c>
      <c r="I12" s="16">
        <f>'[1]23'!J14</f>
        <v>85</v>
      </c>
      <c r="J12" s="16">
        <f>'[1]23'!K14</f>
        <v>0</v>
      </c>
      <c r="K12" s="15">
        <f t="shared" si="4"/>
        <v>145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85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'[1]23'!B15</f>
        <v>60</v>
      </c>
      <c r="C13" s="16">
        <f>'[1]23'!C15</f>
        <v>0</v>
      </c>
      <c r="D13" s="16">
        <f>'[1]23'!D15</f>
        <v>288</v>
      </c>
      <c r="E13" s="16">
        <f>'[1]23'!E15</f>
        <v>0</v>
      </c>
      <c r="F13" s="15">
        <f t="shared" si="6"/>
        <v>348</v>
      </c>
      <c r="G13" s="15">
        <f>'[1]23'!H15</f>
        <v>60</v>
      </c>
      <c r="H13" s="16">
        <f>'[1]23'!I15</f>
        <v>0</v>
      </c>
      <c r="I13" s="16">
        <f>'[1]23'!J15</f>
        <v>85</v>
      </c>
      <c r="J13" s="16">
        <f>'[1]23'!K15</f>
        <v>0</v>
      </c>
      <c r="K13" s="15">
        <f t="shared" si="4"/>
        <v>145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85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'[1]23'!B16</f>
        <v>60</v>
      </c>
      <c r="C14" s="16">
        <f>'[1]23'!C16</f>
        <v>0</v>
      </c>
      <c r="D14" s="16">
        <f>'[1]23'!D16</f>
        <v>288</v>
      </c>
      <c r="E14" s="16">
        <f>'[1]23'!E16</f>
        <v>0</v>
      </c>
      <c r="F14" s="15">
        <f t="shared" si="6"/>
        <v>348</v>
      </c>
      <c r="G14" s="15">
        <f>'[1]23'!H16</f>
        <v>60</v>
      </c>
      <c r="H14" s="16">
        <f>'[1]23'!I16</f>
        <v>0</v>
      </c>
      <c r="I14" s="16">
        <f>'[1]23'!J16</f>
        <v>85</v>
      </c>
      <c r="J14" s="16">
        <f>'[1]23'!K16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'[1]23'!B17</f>
        <v>60</v>
      </c>
      <c r="C15" s="16">
        <f>'[1]23'!C17</f>
        <v>0</v>
      </c>
      <c r="D15" s="16">
        <f>'[1]23'!D17</f>
        <v>288</v>
      </c>
      <c r="E15" s="16">
        <f>'[1]23'!E17</f>
        <v>0</v>
      </c>
      <c r="F15" s="15">
        <f t="shared" si="6"/>
        <v>348</v>
      </c>
      <c r="G15" s="15">
        <f>'[1]23'!H17</f>
        <v>60</v>
      </c>
      <c r="H15" s="16">
        <f>'[1]23'!I17</f>
        <v>0</v>
      </c>
      <c r="I15" s="16">
        <f>'[1]23'!J17</f>
        <v>85</v>
      </c>
      <c r="J15" s="16">
        <f>'[1]23'!K17</f>
        <v>0</v>
      </c>
      <c r="K15" s="15">
        <f t="shared" si="4"/>
        <v>145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85</v>
      </c>
      <c r="P15" s="16">
        <f t="shared" si="3"/>
        <v>0</v>
      </c>
      <c r="Q15" s="17">
        <f t="shared" si="5"/>
        <v>145</v>
      </c>
    </row>
    <row r="16" spans="1:18">
      <c r="A16" s="8" t="s">
        <v>58</v>
      </c>
      <c r="B16" s="15">
        <f>'[1]23'!B18</f>
        <v>60</v>
      </c>
      <c r="C16" s="16">
        <f>'[1]23'!C18</f>
        <v>0</v>
      </c>
      <c r="D16" s="16">
        <f>'[1]23'!D18</f>
        <v>288</v>
      </c>
      <c r="E16" s="16">
        <f>'[1]23'!E18</f>
        <v>0</v>
      </c>
      <c r="F16" s="15">
        <f t="shared" si="6"/>
        <v>348</v>
      </c>
      <c r="G16" s="15">
        <f>'[1]23'!H18</f>
        <v>60</v>
      </c>
      <c r="H16" s="16">
        <f>'[1]23'!I18</f>
        <v>0</v>
      </c>
      <c r="I16" s="16">
        <f>'[1]23'!J18</f>
        <v>85</v>
      </c>
      <c r="J16" s="16">
        <f>'[1]23'!K18</f>
        <v>0</v>
      </c>
      <c r="K16" s="15">
        <f t="shared" si="4"/>
        <v>145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85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'[1]23'!B19</f>
        <v>60</v>
      </c>
      <c r="C17" s="16">
        <f>'[1]23'!C19</f>
        <v>0</v>
      </c>
      <c r="D17" s="16">
        <f>'[1]23'!D19</f>
        <v>288</v>
      </c>
      <c r="E17" s="16">
        <f>'[1]23'!E19</f>
        <v>0</v>
      </c>
      <c r="F17" s="15">
        <f t="shared" si="6"/>
        <v>348</v>
      </c>
      <c r="G17" s="15">
        <f>'[1]23'!H19</f>
        <v>60</v>
      </c>
      <c r="H17" s="16">
        <f>'[1]23'!I19</f>
        <v>0</v>
      </c>
      <c r="I17" s="16">
        <f>'[1]23'!J19</f>
        <v>85</v>
      </c>
      <c r="J17" s="16">
        <f>'[1]23'!K19</f>
        <v>0</v>
      </c>
      <c r="K17" s="15">
        <f t="shared" si="4"/>
        <v>145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85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'[1]23'!B20</f>
        <v>60</v>
      </c>
      <c r="C18" s="16">
        <f>'[1]23'!C20</f>
        <v>0</v>
      </c>
      <c r="D18" s="16">
        <f>'[1]23'!D20</f>
        <v>288</v>
      </c>
      <c r="E18" s="16">
        <f>'[1]23'!E20</f>
        <v>0</v>
      </c>
      <c r="F18" s="15">
        <f t="shared" si="6"/>
        <v>348</v>
      </c>
      <c r="G18" s="15">
        <f>'[1]23'!H20</f>
        <v>60</v>
      </c>
      <c r="H18" s="16">
        <f>'[1]23'!I20</f>
        <v>0</v>
      </c>
      <c r="I18" s="16">
        <f>'[1]23'!J20</f>
        <v>85</v>
      </c>
      <c r="J18" s="16">
        <f>'[1]23'!K20</f>
        <v>0</v>
      </c>
      <c r="K18" s="15">
        <f t="shared" si="4"/>
        <v>145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85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'[1]23'!B21</f>
        <v>60</v>
      </c>
      <c r="C19" s="16">
        <f>'[1]23'!C21</f>
        <v>0</v>
      </c>
      <c r="D19" s="16">
        <f>'[1]23'!D21</f>
        <v>288</v>
      </c>
      <c r="E19" s="16">
        <f>'[1]23'!E21</f>
        <v>0</v>
      </c>
      <c r="F19" s="15">
        <f t="shared" si="6"/>
        <v>348</v>
      </c>
      <c r="G19" s="15">
        <f>'[1]23'!H21</f>
        <v>60</v>
      </c>
      <c r="H19" s="16">
        <f>'[1]23'!I21</f>
        <v>0</v>
      </c>
      <c r="I19" s="16">
        <f>'[1]23'!J21</f>
        <v>85</v>
      </c>
      <c r="J19" s="16">
        <f>'[1]23'!K21</f>
        <v>0</v>
      </c>
      <c r="K19" s="15">
        <f t="shared" si="4"/>
        <v>145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85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'[1]23'!B22</f>
        <v>60</v>
      </c>
      <c r="C20" s="16">
        <f>'[1]23'!C22</f>
        <v>0</v>
      </c>
      <c r="D20" s="16">
        <f>'[1]23'!D22</f>
        <v>288</v>
      </c>
      <c r="E20" s="16">
        <f>'[1]23'!E22</f>
        <v>0</v>
      </c>
      <c r="F20" s="15">
        <f t="shared" si="6"/>
        <v>348</v>
      </c>
      <c r="G20" s="15">
        <f>'[1]23'!H22</f>
        <v>60</v>
      </c>
      <c r="H20" s="16">
        <f>'[1]23'!I22</f>
        <v>0</v>
      </c>
      <c r="I20" s="16">
        <f>'[1]23'!J22</f>
        <v>85</v>
      </c>
      <c r="J20" s="16">
        <f>'[1]23'!K22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'[1]23'!B23</f>
        <v>60</v>
      </c>
      <c r="C21" s="16">
        <f>'[1]23'!C23</f>
        <v>0</v>
      </c>
      <c r="D21" s="16">
        <f>'[1]23'!D23</f>
        <v>288</v>
      </c>
      <c r="E21" s="16">
        <f>'[1]23'!E23</f>
        <v>0</v>
      </c>
      <c r="F21" s="15">
        <f t="shared" si="6"/>
        <v>348</v>
      </c>
      <c r="G21" s="15">
        <f>'[1]23'!H23</f>
        <v>60</v>
      </c>
      <c r="H21" s="16">
        <f>'[1]23'!I23</f>
        <v>0</v>
      </c>
      <c r="I21" s="16">
        <f>'[1]23'!J23</f>
        <v>85</v>
      </c>
      <c r="J21" s="16">
        <f>'[1]23'!K23</f>
        <v>0</v>
      </c>
      <c r="K21" s="15">
        <f t="shared" si="4"/>
        <v>145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85</v>
      </c>
      <c r="P21" s="16">
        <f t="shared" si="3"/>
        <v>0</v>
      </c>
      <c r="Q21" s="17">
        <f t="shared" si="5"/>
        <v>145</v>
      </c>
    </row>
    <row r="22" spans="1:17">
      <c r="A22" s="8" t="s">
        <v>64</v>
      </c>
      <c r="B22" s="15">
        <f>'[1]23'!B24</f>
        <v>60</v>
      </c>
      <c r="C22" s="16">
        <f>'[1]23'!C24</f>
        <v>0</v>
      </c>
      <c r="D22" s="16">
        <f>'[1]23'!D24</f>
        <v>288</v>
      </c>
      <c r="E22" s="16">
        <f>'[1]23'!E24</f>
        <v>0</v>
      </c>
      <c r="F22" s="15">
        <f t="shared" si="6"/>
        <v>348</v>
      </c>
      <c r="G22" s="15">
        <f>'[1]23'!H24</f>
        <v>60</v>
      </c>
      <c r="H22" s="16">
        <f>'[1]23'!I24</f>
        <v>0</v>
      </c>
      <c r="I22" s="16">
        <f>'[1]23'!J24</f>
        <v>85</v>
      </c>
      <c r="J22" s="16">
        <f>'[1]23'!K24</f>
        <v>0</v>
      </c>
      <c r="K22" s="15">
        <f t="shared" si="4"/>
        <v>145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85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'[1]23'!B25</f>
        <v>60</v>
      </c>
      <c r="C23" s="16">
        <f>'[1]23'!C25</f>
        <v>0</v>
      </c>
      <c r="D23" s="16">
        <f>'[1]23'!D25</f>
        <v>288</v>
      </c>
      <c r="E23" s="16">
        <f>'[1]23'!E25</f>
        <v>0</v>
      </c>
      <c r="F23" s="15">
        <f t="shared" si="6"/>
        <v>348</v>
      </c>
      <c r="G23" s="15">
        <f>'[1]23'!H25</f>
        <v>60</v>
      </c>
      <c r="H23" s="16">
        <f>'[1]23'!I25</f>
        <v>0</v>
      </c>
      <c r="I23" s="16">
        <f>'[1]23'!J25</f>
        <v>85</v>
      </c>
      <c r="J23" s="16">
        <f>'[1]23'!K25</f>
        <v>0</v>
      </c>
      <c r="K23" s="15">
        <f t="shared" si="4"/>
        <v>145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85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'[1]23'!B26</f>
        <v>60</v>
      </c>
      <c r="C24" s="16">
        <f>'[1]23'!C26</f>
        <v>0</v>
      </c>
      <c r="D24" s="16">
        <f>'[1]23'!D26</f>
        <v>288</v>
      </c>
      <c r="E24" s="16">
        <f>'[1]23'!E26</f>
        <v>0</v>
      </c>
      <c r="F24" s="15">
        <f t="shared" si="6"/>
        <v>348</v>
      </c>
      <c r="G24" s="15">
        <f>'[1]23'!H26</f>
        <v>60</v>
      </c>
      <c r="H24" s="16">
        <f>'[1]23'!I26</f>
        <v>0</v>
      </c>
      <c r="I24" s="16">
        <f>'[1]23'!J26</f>
        <v>85</v>
      </c>
      <c r="J24" s="16">
        <f>'[1]23'!K26</f>
        <v>0</v>
      </c>
      <c r="K24" s="15">
        <f t="shared" si="4"/>
        <v>145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85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'[1]23'!B27</f>
        <v>60</v>
      </c>
      <c r="C25" s="16">
        <f>'[1]23'!C27</f>
        <v>0</v>
      </c>
      <c r="D25" s="16">
        <f>'[1]23'!D27</f>
        <v>288</v>
      </c>
      <c r="E25" s="16">
        <f>'[1]23'!E27</f>
        <v>0</v>
      </c>
      <c r="F25" s="15">
        <f t="shared" si="6"/>
        <v>348</v>
      </c>
      <c r="G25" s="15">
        <f>'[1]23'!H27</f>
        <v>60</v>
      </c>
      <c r="H25" s="16">
        <f>'[1]23'!I27</f>
        <v>0</v>
      </c>
      <c r="I25" s="16">
        <f>'[1]23'!J27</f>
        <v>85</v>
      </c>
      <c r="J25" s="16">
        <f>'[1]23'!K27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'[1]23'!B28</f>
        <v>60</v>
      </c>
      <c r="C26" s="16">
        <f>'[1]23'!C28</f>
        <v>0</v>
      </c>
      <c r="D26" s="16">
        <f>'[1]23'!D28</f>
        <v>288</v>
      </c>
      <c r="E26" s="16">
        <f>'[1]23'!E28</f>
        <v>0</v>
      </c>
      <c r="F26" s="15">
        <f t="shared" si="6"/>
        <v>348</v>
      </c>
      <c r="G26" s="15">
        <f>'[1]23'!H28</f>
        <v>60</v>
      </c>
      <c r="H26" s="16">
        <f>'[1]23'!I28</f>
        <v>0</v>
      </c>
      <c r="I26" s="16">
        <f>'[1]23'!J28</f>
        <v>85</v>
      </c>
      <c r="J26" s="16">
        <f>'[1]23'!K28</f>
        <v>0</v>
      </c>
      <c r="K26" s="15">
        <f t="shared" si="4"/>
        <v>145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85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'[1]23'!B29</f>
        <v>60</v>
      </c>
      <c r="C27" s="16">
        <f>'[1]23'!C29</f>
        <v>0</v>
      </c>
      <c r="D27" s="16">
        <f>'[1]23'!D29</f>
        <v>288</v>
      </c>
      <c r="E27" s="16">
        <f>'[1]23'!E29</f>
        <v>0</v>
      </c>
      <c r="F27" s="15">
        <f t="shared" si="6"/>
        <v>348</v>
      </c>
      <c r="G27" s="15">
        <f>'[1]23'!H29</f>
        <v>60</v>
      </c>
      <c r="H27" s="16">
        <f>'[1]23'!I29</f>
        <v>0</v>
      </c>
      <c r="I27" s="16">
        <f>'[1]23'!J29</f>
        <v>82</v>
      </c>
      <c r="J27" s="16">
        <f>'[1]23'!K29</f>
        <v>0</v>
      </c>
      <c r="K27" s="15">
        <f t="shared" si="4"/>
        <v>142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82</v>
      </c>
      <c r="P27" s="16">
        <f t="shared" si="3"/>
        <v>0</v>
      </c>
      <c r="Q27" s="17">
        <f t="shared" si="5"/>
        <v>142</v>
      </c>
    </row>
    <row r="28" spans="1:17">
      <c r="A28" s="8" t="s">
        <v>70</v>
      </c>
      <c r="B28" s="15">
        <f>'[1]23'!B30</f>
        <v>60</v>
      </c>
      <c r="C28" s="16">
        <f>'[1]23'!C30</f>
        <v>0</v>
      </c>
      <c r="D28" s="16">
        <f>'[1]23'!D30</f>
        <v>288</v>
      </c>
      <c r="E28" s="16">
        <f>'[1]23'!E30</f>
        <v>0</v>
      </c>
      <c r="F28" s="15">
        <f t="shared" si="6"/>
        <v>348</v>
      </c>
      <c r="G28" s="15">
        <f>'[1]23'!H30</f>
        <v>60</v>
      </c>
      <c r="H28" s="16">
        <f>'[1]23'!I30</f>
        <v>0</v>
      </c>
      <c r="I28" s="16">
        <f>'[1]23'!J30</f>
        <v>85</v>
      </c>
      <c r="J28" s="16">
        <f>'[1]23'!K30</f>
        <v>0</v>
      </c>
      <c r="K28" s="15">
        <f t="shared" si="4"/>
        <v>145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85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'[1]23'!B31</f>
        <v>60</v>
      </c>
      <c r="C29" s="16">
        <f>'[1]23'!C31</f>
        <v>0</v>
      </c>
      <c r="D29" s="16">
        <f>'[1]23'!D31</f>
        <v>288</v>
      </c>
      <c r="E29" s="16">
        <f>'[1]23'!E31</f>
        <v>0</v>
      </c>
      <c r="F29" s="15">
        <f t="shared" si="6"/>
        <v>348</v>
      </c>
      <c r="G29" s="15">
        <f>'[1]23'!H31</f>
        <v>60</v>
      </c>
      <c r="H29" s="16">
        <f>'[1]23'!I31</f>
        <v>0</v>
      </c>
      <c r="I29" s="16">
        <f>'[1]23'!J31</f>
        <v>85</v>
      </c>
      <c r="J29" s="16">
        <f>'[1]23'!K31</f>
        <v>0</v>
      </c>
      <c r="K29" s="15">
        <f t="shared" si="4"/>
        <v>145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85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'[1]23'!B32</f>
        <v>60</v>
      </c>
      <c r="C30" s="16">
        <f>'[1]23'!C32</f>
        <v>0</v>
      </c>
      <c r="D30" s="16">
        <f>'[1]23'!D32</f>
        <v>288</v>
      </c>
      <c r="E30" s="16">
        <f>'[1]23'!E32</f>
        <v>0</v>
      </c>
      <c r="F30" s="15">
        <f t="shared" si="6"/>
        <v>348</v>
      </c>
      <c r="G30" s="15">
        <f>'[1]23'!H32</f>
        <v>60</v>
      </c>
      <c r="H30" s="16">
        <f>'[1]23'!I32</f>
        <v>0</v>
      </c>
      <c r="I30" s="16">
        <f>'[1]23'!J32</f>
        <v>85</v>
      </c>
      <c r="J30" s="16">
        <f>'[1]23'!K32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'[1]23'!B33</f>
        <v>60</v>
      </c>
      <c r="C31" s="16">
        <f>'[1]23'!C33</f>
        <v>0</v>
      </c>
      <c r="D31" s="16">
        <f>'[1]23'!D33</f>
        <v>288</v>
      </c>
      <c r="E31" s="16">
        <f>'[1]23'!E33</f>
        <v>0</v>
      </c>
      <c r="F31" s="15">
        <f t="shared" si="6"/>
        <v>348</v>
      </c>
      <c r="G31" s="15">
        <f>'[1]23'!H33</f>
        <v>60</v>
      </c>
      <c r="H31" s="16">
        <f>'[1]23'!I33</f>
        <v>0</v>
      </c>
      <c r="I31" s="16">
        <f>'[1]23'!J33</f>
        <v>85</v>
      </c>
      <c r="J31" s="16">
        <f>'[1]23'!K33</f>
        <v>0</v>
      </c>
      <c r="K31" s="15">
        <f t="shared" si="4"/>
        <v>145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85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'[1]23'!B34</f>
        <v>60</v>
      </c>
      <c r="C32" s="16">
        <f>'[1]23'!C34</f>
        <v>0</v>
      </c>
      <c r="D32" s="16">
        <f>'[1]23'!D34</f>
        <v>288</v>
      </c>
      <c r="E32" s="16">
        <f>'[1]23'!E34</f>
        <v>0</v>
      </c>
      <c r="F32" s="15">
        <f t="shared" si="6"/>
        <v>348</v>
      </c>
      <c r="G32" s="15">
        <f>'[1]23'!H34</f>
        <v>60</v>
      </c>
      <c r="H32" s="16">
        <f>'[1]23'!I34</f>
        <v>0</v>
      </c>
      <c r="I32" s="16">
        <f>'[1]23'!J34</f>
        <v>85</v>
      </c>
      <c r="J32" s="16">
        <f>'[1]23'!K34</f>
        <v>0</v>
      </c>
      <c r="K32" s="15">
        <f t="shared" si="4"/>
        <v>145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85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'[1]23'!B35</f>
        <v>60</v>
      </c>
      <c r="C33" s="16">
        <f>'[1]23'!C35</f>
        <v>0</v>
      </c>
      <c r="D33" s="16">
        <f>'[1]23'!D35</f>
        <v>288</v>
      </c>
      <c r="E33" s="16">
        <f>'[1]23'!E35</f>
        <v>0</v>
      </c>
      <c r="F33" s="15">
        <f t="shared" si="6"/>
        <v>348</v>
      </c>
      <c r="G33" s="15">
        <f>'[1]23'!H35</f>
        <v>60</v>
      </c>
      <c r="H33" s="16">
        <f>'[1]23'!I35</f>
        <v>0</v>
      </c>
      <c r="I33" s="16">
        <f>'[1]23'!J35</f>
        <v>82</v>
      </c>
      <c r="J33" s="16">
        <f>'[1]23'!K35</f>
        <v>0</v>
      </c>
      <c r="K33" s="15">
        <f t="shared" si="4"/>
        <v>142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82</v>
      </c>
      <c r="P33" s="16">
        <f t="shared" si="3"/>
        <v>0</v>
      </c>
      <c r="Q33" s="17">
        <f t="shared" si="5"/>
        <v>142</v>
      </c>
    </row>
    <row r="34" spans="1:17">
      <c r="A34" s="8" t="s">
        <v>76</v>
      </c>
      <c r="B34" s="15">
        <f>'[1]23'!B36</f>
        <v>60</v>
      </c>
      <c r="C34" s="16">
        <f>'[1]23'!C36</f>
        <v>0</v>
      </c>
      <c r="D34" s="16">
        <f>'[1]23'!D36</f>
        <v>288</v>
      </c>
      <c r="E34" s="16">
        <f>'[1]23'!E36</f>
        <v>0</v>
      </c>
      <c r="F34" s="15">
        <f t="shared" si="6"/>
        <v>348</v>
      </c>
      <c r="G34" s="15">
        <f>'[1]23'!H36</f>
        <v>60</v>
      </c>
      <c r="H34" s="16">
        <f>'[1]23'!I36</f>
        <v>0</v>
      </c>
      <c r="I34" s="16">
        <f>'[1]23'!J36</f>
        <v>85</v>
      </c>
      <c r="J34" s="16">
        <f>'[1]23'!K36</f>
        <v>0</v>
      </c>
      <c r="K34" s="15">
        <f t="shared" si="4"/>
        <v>145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85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'[1]23'!B37</f>
        <v>60</v>
      </c>
      <c r="C35" s="16">
        <f>'[1]23'!C37</f>
        <v>0</v>
      </c>
      <c r="D35" s="16">
        <f>'[1]23'!D37</f>
        <v>285</v>
      </c>
      <c r="E35" s="16">
        <f>'[1]23'!E37</f>
        <v>0</v>
      </c>
      <c r="F35" s="15">
        <f t="shared" si="6"/>
        <v>345</v>
      </c>
      <c r="G35" s="15">
        <f>'[1]23'!H37</f>
        <v>60</v>
      </c>
      <c r="H35" s="16">
        <f>'[1]23'!I37</f>
        <v>0</v>
      </c>
      <c r="I35" s="16">
        <f>'[1]23'!J37</f>
        <v>85</v>
      </c>
      <c r="J35" s="16">
        <f>'[1]23'!K37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'[1]23'!B38</f>
        <v>60</v>
      </c>
      <c r="C36" s="16">
        <f>'[1]23'!C38</f>
        <v>0</v>
      </c>
      <c r="D36" s="16">
        <f>'[1]23'!D38</f>
        <v>285</v>
      </c>
      <c r="E36" s="16">
        <f>'[1]23'!E38</f>
        <v>0</v>
      </c>
      <c r="F36" s="15">
        <f t="shared" si="6"/>
        <v>345</v>
      </c>
      <c r="G36" s="15">
        <f>'[1]23'!H38</f>
        <v>60</v>
      </c>
      <c r="H36" s="16">
        <f>'[1]23'!I38</f>
        <v>0</v>
      </c>
      <c r="I36" s="16">
        <f>'[1]23'!J38</f>
        <v>85</v>
      </c>
      <c r="J36" s="16">
        <f>'[1]23'!K38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'[1]23'!B39</f>
        <v>60</v>
      </c>
      <c r="C37" s="16">
        <f>'[1]23'!C39</f>
        <v>0</v>
      </c>
      <c r="D37" s="16">
        <f>'[1]23'!D39</f>
        <v>285</v>
      </c>
      <c r="E37" s="16">
        <f>'[1]23'!E39</f>
        <v>0</v>
      </c>
      <c r="F37" s="15">
        <f t="shared" si="6"/>
        <v>345</v>
      </c>
      <c r="G37" s="15">
        <f>'[1]23'!H39</f>
        <v>60</v>
      </c>
      <c r="H37" s="16">
        <f>'[1]23'!I39</f>
        <v>0</v>
      </c>
      <c r="I37" s="16">
        <f>'[1]23'!J39</f>
        <v>85</v>
      </c>
      <c r="J37" s="16">
        <f>'[1]23'!K39</f>
        <v>0</v>
      </c>
      <c r="K37" s="15">
        <f t="shared" si="4"/>
        <v>145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'[1]23'!B40</f>
        <v>60</v>
      </c>
      <c r="C38" s="16">
        <f>'[1]23'!C40</f>
        <v>0</v>
      </c>
      <c r="D38" s="16">
        <f>'[1]23'!D40</f>
        <v>285</v>
      </c>
      <c r="E38" s="16">
        <f>'[1]23'!E40</f>
        <v>0</v>
      </c>
      <c r="F38" s="15">
        <f t="shared" si="6"/>
        <v>345</v>
      </c>
      <c r="G38" s="15">
        <f>'[1]23'!H40</f>
        <v>60</v>
      </c>
      <c r="H38" s="16">
        <f>'[1]23'!I40</f>
        <v>0</v>
      </c>
      <c r="I38" s="16">
        <f>'[1]23'!J40</f>
        <v>85</v>
      </c>
      <c r="J38" s="16">
        <f>'[1]23'!K40</f>
        <v>0</v>
      </c>
      <c r="K38" s="15">
        <f t="shared" si="4"/>
        <v>145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85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'[1]23'!B41</f>
        <v>60</v>
      </c>
      <c r="C39" s="16">
        <f>'[1]23'!C41</f>
        <v>0</v>
      </c>
      <c r="D39" s="16">
        <f>'[1]23'!D41</f>
        <v>285</v>
      </c>
      <c r="E39" s="16">
        <f>'[1]23'!E41</f>
        <v>0</v>
      </c>
      <c r="F39" s="15">
        <f t="shared" si="6"/>
        <v>345</v>
      </c>
      <c r="G39" s="15">
        <f>'[1]23'!H41</f>
        <v>60</v>
      </c>
      <c r="H39" s="16">
        <f>'[1]23'!I41</f>
        <v>0</v>
      </c>
      <c r="I39" s="16">
        <f>'[1]23'!J41</f>
        <v>82</v>
      </c>
      <c r="J39" s="16">
        <f>'[1]23'!K41</f>
        <v>0</v>
      </c>
      <c r="K39" s="15">
        <f t="shared" si="4"/>
        <v>142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82</v>
      </c>
      <c r="P39" s="16">
        <f t="shared" si="10"/>
        <v>0</v>
      </c>
      <c r="Q39" s="17">
        <f t="shared" si="5"/>
        <v>142</v>
      </c>
    </row>
    <row r="40" spans="1:17">
      <c r="A40" s="8" t="s">
        <v>82</v>
      </c>
      <c r="B40" s="15">
        <f>'[1]23'!B42</f>
        <v>60</v>
      </c>
      <c r="C40" s="16">
        <f>'[1]23'!C42</f>
        <v>0</v>
      </c>
      <c r="D40" s="16">
        <f>'[1]23'!D42</f>
        <v>285</v>
      </c>
      <c r="E40" s="16">
        <f>'[1]23'!E42</f>
        <v>0</v>
      </c>
      <c r="F40" s="15">
        <f t="shared" si="6"/>
        <v>345</v>
      </c>
      <c r="G40" s="15">
        <f>'[1]23'!H42</f>
        <v>60</v>
      </c>
      <c r="H40" s="16">
        <f>'[1]23'!I42</f>
        <v>0</v>
      </c>
      <c r="I40" s="16">
        <f>'[1]23'!J42</f>
        <v>85</v>
      </c>
      <c r="J40" s="16">
        <f>'[1]23'!K42</f>
        <v>0</v>
      </c>
      <c r="K40" s="15">
        <f t="shared" si="4"/>
        <v>145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85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'[1]23'!B43</f>
        <v>60</v>
      </c>
      <c r="C41" s="16">
        <f>'[1]23'!C43</f>
        <v>0</v>
      </c>
      <c r="D41" s="16">
        <f>'[1]23'!D43</f>
        <v>285</v>
      </c>
      <c r="E41" s="16">
        <f>'[1]23'!E43</f>
        <v>0</v>
      </c>
      <c r="F41" s="15">
        <f t="shared" si="6"/>
        <v>345</v>
      </c>
      <c r="G41" s="15">
        <f>'[1]23'!H43</f>
        <v>60</v>
      </c>
      <c r="H41" s="16">
        <f>'[1]23'!I43</f>
        <v>0</v>
      </c>
      <c r="I41" s="16">
        <f>'[1]23'!J43</f>
        <v>85</v>
      </c>
      <c r="J41" s="16">
        <f>'[1]23'!K43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'[1]23'!B44</f>
        <v>60</v>
      </c>
      <c r="C42" s="16">
        <f>'[1]23'!C44</f>
        <v>0</v>
      </c>
      <c r="D42" s="16">
        <f>'[1]23'!D44</f>
        <v>285</v>
      </c>
      <c r="E42" s="16">
        <f>'[1]23'!E44</f>
        <v>0</v>
      </c>
      <c r="F42" s="15">
        <f t="shared" si="6"/>
        <v>345</v>
      </c>
      <c r="G42" s="15">
        <f>'[1]23'!H44</f>
        <v>60</v>
      </c>
      <c r="H42" s="16">
        <f>'[1]23'!I44</f>
        <v>0</v>
      </c>
      <c r="I42" s="16">
        <f>'[1]23'!J44</f>
        <v>85</v>
      </c>
      <c r="J42" s="16">
        <f>'[1]23'!K44</f>
        <v>0</v>
      </c>
      <c r="K42" s="15">
        <f t="shared" si="4"/>
        <v>145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85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'[1]23'!B45</f>
        <v>60</v>
      </c>
      <c r="C43" s="16">
        <f>'[1]23'!C45</f>
        <v>0</v>
      </c>
      <c r="D43" s="16">
        <f>'[1]23'!D45</f>
        <v>285</v>
      </c>
      <c r="E43" s="16">
        <f>'[1]23'!E45</f>
        <v>0</v>
      </c>
      <c r="F43" s="15">
        <f t="shared" si="6"/>
        <v>345</v>
      </c>
      <c r="G43" s="15">
        <f>'[1]23'!H45</f>
        <v>60</v>
      </c>
      <c r="H43" s="16">
        <f>'[1]23'!I45</f>
        <v>0</v>
      </c>
      <c r="I43" s="16">
        <f>'[1]23'!J45</f>
        <v>85</v>
      </c>
      <c r="J43" s="16">
        <f>'[1]23'!K45</f>
        <v>0</v>
      </c>
      <c r="K43" s="15">
        <f t="shared" si="4"/>
        <v>145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85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'[1]23'!B46</f>
        <v>60</v>
      </c>
      <c r="C44" s="16">
        <f>'[1]23'!C46</f>
        <v>0</v>
      </c>
      <c r="D44" s="16">
        <f>'[1]23'!D46</f>
        <v>285</v>
      </c>
      <c r="E44" s="16">
        <f>'[1]23'!E46</f>
        <v>0</v>
      </c>
      <c r="F44" s="15">
        <f t="shared" si="6"/>
        <v>345</v>
      </c>
      <c r="G44" s="15">
        <f>'[1]23'!H46</f>
        <v>60</v>
      </c>
      <c r="H44" s="16">
        <f>'[1]23'!I46</f>
        <v>0</v>
      </c>
      <c r="I44" s="16">
        <f>'[1]23'!J46</f>
        <v>85</v>
      </c>
      <c r="J44" s="16">
        <f>'[1]23'!K46</f>
        <v>0</v>
      </c>
      <c r="K44" s="15">
        <f t="shared" si="4"/>
        <v>145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85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'[1]23'!B47</f>
        <v>60</v>
      </c>
      <c r="C45" s="16">
        <f>'[1]23'!C47</f>
        <v>0</v>
      </c>
      <c r="D45" s="16">
        <f>'[1]23'!D47</f>
        <v>285</v>
      </c>
      <c r="E45" s="16">
        <f>'[1]23'!E47</f>
        <v>0</v>
      </c>
      <c r="F45" s="15">
        <f t="shared" si="6"/>
        <v>345</v>
      </c>
      <c r="G45" s="15">
        <f>'[1]23'!H47</f>
        <v>60</v>
      </c>
      <c r="H45" s="16">
        <f>'[1]23'!I47</f>
        <v>0</v>
      </c>
      <c r="I45" s="16">
        <f>'[1]23'!J47</f>
        <v>82</v>
      </c>
      <c r="J45" s="16">
        <f>'[1]23'!K47</f>
        <v>0</v>
      </c>
      <c r="K45" s="15">
        <f t="shared" si="4"/>
        <v>142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82</v>
      </c>
      <c r="P45" s="16">
        <f t="shared" si="10"/>
        <v>0</v>
      </c>
      <c r="Q45" s="17">
        <f t="shared" si="5"/>
        <v>142</v>
      </c>
    </row>
    <row r="46" spans="1:17">
      <c r="A46" s="8" t="s">
        <v>88</v>
      </c>
      <c r="B46" s="15">
        <f>'[1]23'!B48</f>
        <v>60</v>
      </c>
      <c r="C46" s="16">
        <f>'[1]23'!C48</f>
        <v>0</v>
      </c>
      <c r="D46" s="16">
        <f>'[1]23'!D48</f>
        <v>285</v>
      </c>
      <c r="E46" s="16">
        <f>'[1]23'!E48</f>
        <v>0</v>
      </c>
      <c r="F46" s="15">
        <f t="shared" si="6"/>
        <v>345</v>
      </c>
      <c r="G46" s="15">
        <f>'[1]23'!H48</f>
        <v>60</v>
      </c>
      <c r="H46" s="16">
        <f>'[1]23'!I48</f>
        <v>0</v>
      </c>
      <c r="I46" s="16">
        <f>'[1]23'!J48</f>
        <v>85</v>
      </c>
      <c r="J46" s="16">
        <f>'[1]23'!K48</f>
        <v>0</v>
      </c>
      <c r="K46" s="15">
        <f t="shared" si="4"/>
        <v>145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85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'[1]23'!B49</f>
        <v>60</v>
      </c>
      <c r="C47" s="16">
        <f>'[1]23'!C49</f>
        <v>0</v>
      </c>
      <c r="D47" s="16">
        <f>'[1]23'!D49</f>
        <v>285</v>
      </c>
      <c r="E47" s="16">
        <f>'[1]23'!E49</f>
        <v>0</v>
      </c>
      <c r="F47" s="15">
        <f t="shared" si="6"/>
        <v>345</v>
      </c>
      <c r="G47" s="15">
        <f>'[1]23'!H49</f>
        <v>60</v>
      </c>
      <c r="H47" s="16">
        <f>'[1]23'!I49</f>
        <v>0</v>
      </c>
      <c r="I47" s="16">
        <f>'[1]23'!J49</f>
        <v>85</v>
      </c>
      <c r="J47" s="16">
        <f>'[1]23'!K49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'[1]23'!B50</f>
        <v>60</v>
      </c>
      <c r="C48" s="16">
        <f>'[1]23'!C50</f>
        <v>60</v>
      </c>
      <c r="D48" s="16">
        <f>'[1]23'!D50</f>
        <v>285</v>
      </c>
      <c r="E48" s="16">
        <f>'[1]23'!E50</f>
        <v>0</v>
      </c>
      <c r="F48" s="15">
        <f t="shared" si="6"/>
        <v>405</v>
      </c>
      <c r="G48" s="15">
        <f>'[1]23'!H50</f>
        <v>60</v>
      </c>
      <c r="H48" s="16">
        <f>'[1]23'!I50</f>
        <v>0</v>
      </c>
      <c r="I48" s="16">
        <f>'[1]23'!J50</f>
        <v>85</v>
      </c>
      <c r="J48" s="16">
        <f>'[1]23'!K50</f>
        <v>0</v>
      </c>
      <c r="K48" s="15">
        <f t="shared" si="4"/>
        <v>145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85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'[1]23'!B51</f>
        <v>60</v>
      </c>
      <c r="C49" s="16">
        <f>'[1]23'!C51</f>
        <v>0</v>
      </c>
      <c r="D49" s="16">
        <f>'[1]23'!D51</f>
        <v>285</v>
      </c>
      <c r="E49" s="16">
        <f>'[1]23'!E51</f>
        <v>0</v>
      </c>
      <c r="F49" s="15">
        <f t="shared" si="6"/>
        <v>345</v>
      </c>
      <c r="G49" s="15">
        <f>'[1]23'!H51</f>
        <v>60</v>
      </c>
      <c r="H49" s="16">
        <f>'[1]23'!I51</f>
        <v>0</v>
      </c>
      <c r="I49" s="16">
        <f>'[1]23'!J51</f>
        <v>85</v>
      </c>
      <c r="J49" s="16">
        <f>'[1]23'!K51</f>
        <v>0</v>
      </c>
      <c r="K49" s="15">
        <f t="shared" si="4"/>
        <v>145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'[1]23'!B52</f>
        <v>60</v>
      </c>
      <c r="C50" s="16">
        <f>'[1]23'!C52</f>
        <v>0</v>
      </c>
      <c r="D50" s="16">
        <f>'[1]23'!D52</f>
        <v>285</v>
      </c>
      <c r="E50" s="16">
        <f>'[1]23'!E52</f>
        <v>0</v>
      </c>
      <c r="F50" s="15">
        <f t="shared" si="6"/>
        <v>345</v>
      </c>
      <c r="G50" s="15">
        <f>'[1]23'!H52</f>
        <v>60</v>
      </c>
      <c r="H50" s="16">
        <f>'[1]23'!I52</f>
        <v>0</v>
      </c>
      <c r="I50" s="16">
        <f>'[1]23'!J52</f>
        <v>85</v>
      </c>
      <c r="J50" s="16">
        <f>'[1]23'!K52</f>
        <v>0</v>
      </c>
      <c r="K50" s="15">
        <f t="shared" si="4"/>
        <v>145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85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'[1]23'!B53</f>
        <v>60</v>
      </c>
      <c r="C51" s="16">
        <f>'[1]23'!C53</f>
        <v>0</v>
      </c>
      <c r="D51" s="16">
        <f>'[1]23'!D53</f>
        <v>285</v>
      </c>
      <c r="E51" s="16">
        <f>'[1]23'!E53</f>
        <v>0</v>
      </c>
      <c r="F51" s="15">
        <f t="shared" si="6"/>
        <v>345</v>
      </c>
      <c r="G51" s="15">
        <f>'[1]23'!H53</f>
        <v>60</v>
      </c>
      <c r="H51" s="16">
        <f>'[1]23'!I53</f>
        <v>0</v>
      </c>
      <c r="I51" s="16">
        <f>'[1]23'!J53</f>
        <v>85</v>
      </c>
      <c r="J51" s="16">
        <f>'[1]23'!K53</f>
        <v>0</v>
      </c>
      <c r="K51" s="15">
        <f t="shared" si="4"/>
        <v>145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85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'[1]23'!B54</f>
        <v>60</v>
      </c>
      <c r="C52" s="16">
        <f>'[1]23'!C54</f>
        <v>0</v>
      </c>
      <c r="D52" s="16">
        <f>'[1]23'!D54</f>
        <v>285</v>
      </c>
      <c r="E52" s="16">
        <f>'[1]23'!E54</f>
        <v>0</v>
      </c>
      <c r="F52" s="15">
        <f t="shared" si="6"/>
        <v>345</v>
      </c>
      <c r="G52" s="15">
        <f>'[1]23'!H54</f>
        <v>60</v>
      </c>
      <c r="H52" s="16">
        <f>'[1]23'!I54</f>
        <v>0</v>
      </c>
      <c r="I52" s="16">
        <f>'[1]23'!J54</f>
        <v>85</v>
      </c>
      <c r="J52" s="16">
        <f>'[1]23'!K54</f>
        <v>0</v>
      </c>
      <c r="K52" s="15">
        <f t="shared" si="4"/>
        <v>145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85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'[1]23'!B55</f>
        <v>60</v>
      </c>
      <c r="C53" s="16">
        <f>'[1]23'!C55</f>
        <v>0</v>
      </c>
      <c r="D53" s="16">
        <f>'[1]23'!D55</f>
        <v>285</v>
      </c>
      <c r="E53" s="16">
        <f>'[1]23'!E55</f>
        <v>0</v>
      </c>
      <c r="F53" s="15">
        <f t="shared" si="6"/>
        <v>345</v>
      </c>
      <c r="G53" s="15">
        <f>'[1]23'!H55</f>
        <v>60</v>
      </c>
      <c r="H53" s="16">
        <f>'[1]23'!I55</f>
        <v>0</v>
      </c>
      <c r="I53" s="16">
        <f>'[1]23'!J55</f>
        <v>85</v>
      </c>
      <c r="J53" s="16">
        <f>'[1]23'!K55</f>
        <v>0</v>
      </c>
      <c r="K53" s="15">
        <f t="shared" si="4"/>
        <v>145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85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'[1]23'!B56</f>
        <v>60</v>
      </c>
      <c r="C54" s="16">
        <f>'[1]23'!C56</f>
        <v>0</v>
      </c>
      <c r="D54" s="16">
        <f>'[1]23'!D56</f>
        <v>285</v>
      </c>
      <c r="E54" s="16">
        <f>'[1]23'!E56</f>
        <v>0</v>
      </c>
      <c r="F54" s="15">
        <f t="shared" si="6"/>
        <v>345</v>
      </c>
      <c r="G54" s="15">
        <f>'[1]23'!H56</f>
        <v>60</v>
      </c>
      <c r="H54" s="16">
        <f>'[1]23'!I56</f>
        <v>0</v>
      </c>
      <c r="I54" s="16">
        <f>'[1]23'!J56</f>
        <v>85</v>
      </c>
      <c r="J54" s="16">
        <f>'[1]23'!K56</f>
        <v>0</v>
      </c>
      <c r="K54" s="15">
        <f t="shared" si="4"/>
        <v>145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85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'[1]23'!B57</f>
        <v>60</v>
      </c>
      <c r="C55" s="16">
        <f>'[1]23'!C57</f>
        <v>0</v>
      </c>
      <c r="D55" s="16">
        <f>'[1]23'!D57</f>
        <v>285</v>
      </c>
      <c r="E55" s="16">
        <f>'[1]23'!E57</f>
        <v>0</v>
      </c>
      <c r="F55" s="15">
        <f t="shared" si="6"/>
        <v>345</v>
      </c>
      <c r="G55" s="15">
        <f>'[1]23'!H57</f>
        <v>60</v>
      </c>
      <c r="H55" s="16">
        <f>'[1]23'!I57</f>
        <v>0</v>
      </c>
      <c r="I55" s="16">
        <f>'[1]23'!J57</f>
        <v>85</v>
      </c>
      <c r="J55" s="16">
        <f>'[1]23'!K57</f>
        <v>0</v>
      </c>
      <c r="K55" s="15">
        <f t="shared" si="4"/>
        <v>145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'[1]23'!B58</f>
        <v>60</v>
      </c>
      <c r="C56" s="16">
        <f>'[1]23'!C58</f>
        <v>0</v>
      </c>
      <c r="D56" s="16">
        <f>'[1]23'!D58</f>
        <v>285</v>
      </c>
      <c r="E56" s="16">
        <f>'[1]23'!E58</f>
        <v>0</v>
      </c>
      <c r="F56" s="15">
        <f t="shared" si="6"/>
        <v>345</v>
      </c>
      <c r="G56" s="15">
        <f>'[1]23'!H58</f>
        <v>60</v>
      </c>
      <c r="H56" s="16">
        <f>'[1]23'!I58</f>
        <v>0</v>
      </c>
      <c r="I56" s="16">
        <f>'[1]23'!J58</f>
        <v>85</v>
      </c>
      <c r="J56" s="16">
        <f>'[1]23'!K58</f>
        <v>0</v>
      </c>
      <c r="K56" s="15">
        <f t="shared" si="4"/>
        <v>145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85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'[1]23'!B59</f>
        <v>60</v>
      </c>
      <c r="C57" s="16">
        <f>'[1]23'!C59</f>
        <v>0</v>
      </c>
      <c r="D57" s="16">
        <f>'[1]23'!D59</f>
        <v>285</v>
      </c>
      <c r="E57" s="16">
        <f>'[1]23'!E59</f>
        <v>0</v>
      </c>
      <c r="F57" s="15">
        <f t="shared" si="6"/>
        <v>345</v>
      </c>
      <c r="G57" s="15">
        <f>'[1]23'!H59</f>
        <v>60</v>
      </c>
      <c r="H57" s="16">
        <f>'[1]23'!I59</f>
        <v>0</v>
      </c>
      <c r="I57" s="16">
        <f>'[1]23'!J59</f>
        <v>85</v>
      </c>
      <c r="J57" s="16">
        <f>'[1]23'!K59</f>
        <v>0</v>
      </c>
      <c r="K57" s="15">
        <f t="shared" si="4"/>
        <v>145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85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'[1]23'!B60</f>
        <v>60</v>
      </c>
      <c r="C58" s="16">
        <f>'[1]23'!C60</f>
        <v>0</v>
      </c>
      <c r="D58" s="16">
        <f>'[1]23'!D60</f>
        <v>285</v>
      </c>
      <c r="E58" s="16">
        <f>'[1]23'!E60</f>
        <v>0</v>
      </c>
      <c r="F58" s="15">
        <f t="shared" si="6"/>
        <v>345</v>
      </c>
      <c r="G58" s="15">
        <f>'[1]23'!H60</f>
        <v>60</v>
      </c>
      <c r="H58" s="16">
        <f>'[1]23'!I60</f>
        <v>0</v>
      </c>
      <c r="I58" s="16">
        <f>'[1]23'!J60</f>
        <v>85</v>
      </c>
      <c r="J58" s="16">
        <f>'[1]23'!K60</f>
        <v>0</v>
      </c>
      <c r="K58" s="15">
        <f t="shared" si="4"/>
        <v>145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'[1]23'!B61</f>
        <v>60</v>
      </c>
      <c r="C59" s="16">
        <f>'[1]23'!C61</f>
        <v>0</v>
      </c>
      <c r="D59" s="16">
        <f>'[1]23'!D61</f>
        <v>285</v>
      </c>
      <c r="E59" s="16">
        <f>'[1]23'!E61</f>
        <v>0</v>
      </c>
      <c r="F59" s="15">
        <f t="shared" si="6"/>
        <v>345</v>
      </c>
      <c r="G59" s="15">
        <f>'[1]23'!H61</f>
        <v>60</v>
      </c>
      <c r="H59" s="16">
        <f>'[1]23'!I61</f>
        <v>0</v>
      </c>
      <c r="I59" s="16">
        <f>'[1]23'!J61</f>
        <v>85</v>
      </c>
      <c r="J59" s="16">
        <f>'[1]23'!K61</f>
        <v>0</v>
      </c>
      <c r="K59" s="15">
        <f t="shared" si="4"/>
        <v>145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'[1]23'!B62</f>
        <v>60</v>
      </c>
      <c r="C60" s="16">
        <f>'[1]23'!C62</f>
        <v>0</v>
      </c>
      <c r="D60" s="16">
        <f>'[1]23'!D62</f>
        <v>285</v>
      </c>
      <c r="E60" s="16">
        <f>'[1]23'!E62</f>
        <v>0</v>
      </c>
      <c r="F60" s="15">
        <f t="shared" si="6"/>
        <v>345</v>
      </c>
      <c r="G60" s="15">
        <f>'[1]23'!H62</f>
        <v>60</v>
      </c>
      <c r="H60" s="16">
        <f>'[1]23'!I62</f>
        <v>0</v>
      </c>
      <c r="I60" s="16">
        <f>'[1]23'!J62</f>
        <v>85</v>
      </c>
      <c r="J60" s="16">
        <f>'[1]23'!K62</f>
        <v>0</v>
      </c>
      <c r="K60" s="15">
        <f t="shared" si="4"/>
        <v>145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'[1]23'!B63</f>
        <v>60</v>
      </c>
      <c r="C61" s="16">
        <f>'[1]23'!C63</f>
        <v>0</v>
      </c>
      <c r="D61" s="16">
        <f>'[1]23'!D63</f>
        <v>285</v>
      </c>
      <c r="E61" s="16">
        <f>'[1]23'!E63</f>
        <v>0</v>
      </c>
      <c r="F61" s="15">
        <f t="shared" si="6"/>
        <v>345</v>
      </c>
      <c r="G61" s="15">
        <f>'[1]23'!H63</f>
        <v>60</v>
      </c>
      <c r="H61" s="16">
        <f>'[1]23'!I63</f>
        <v>0</v>
      </c>
      <c r="I61" s="16">
        <f>'[1]23'!J63</f>
        <v>85</v>
      </c>
      <c r="J61" s="16">
        <f>'[1]23'!K63</f>
        <v>0</v>
      </c>
      <c r="K61" s="15">
        <f t="shared" si="4"/>
        <v>145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'[1]23'!B64</f>
        <v>60</v>
      </c>
      <c r="C62" s="16">
        <f>'[1]23'!C64</f>
        <v>0</v>
      </c>
      <c r="D62" s="16">
        <f>'[1]23'!D64</f>
        <v>285</v>
      </c>
      <c r="E62" s="16">
        <f>'[1]23'!E64</f>
        <v>0</v>
      </c>
      <c r="F62" s="15">
        <f t="shared" si="6"/>
        <v>345</v>
      </c>
      <c r="G62" s="15">
        <f>'[1]23'!H64</f>
        <v>60</v>
      </c>
      <c r="H62" s="16">
        <f>'[1]23'!I64</f>
        <v>0</v>
      </c>
      <c r="I62" s="16">
        <f>'[1]23'!J64</f>
        <v>85</v>
      </c>
      <c r="J62" s="16">
        <f>'[1]23'!K64</f>
        <v>0</v>
      </c>
      <c r="K62" s="15">
        <f t="shared" si="4"/>
        <v>145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'[1]23'!B65</f>
        <v>60</v>
      </c>
      <c r="C63" s="16">
        <f>'[1]23'!C65</f>
        <v>0</v>
      </c>
      <c r="D63" s="16">
        <f>'[1]23'!D65</f>
        <v>285</v>
      </c>
      <c r="E63" s="16">
        <f>'[1]23'!E65</f>
        <v>0</v>
      </c>
      <c r="F63" s="15">
        <f t="shared" si="6"/>
        <v>345</v>
      </c>
      <c r="G63" s="15">
        <f>'[1]23'!H65</f>
        <v>60</v>
      </c>
      <c r="H63" s="16">
        <f>'[1]23'!I65</f>
        <v>0</v>
      </c>
      <c r="I63" s="16">
        <f>'[1]23'!J65</f>
        <v>85</v>
      </c>
      <c r="J63" s="16">
        <f>'[1]23'!K65</f>
        <v>0</v>
      </c>
      <c r="K63" s="15">
        <f t="shared" si="4"/>
        <v>145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'[1]23'!B66</f>
        <v>60</v>
      </c>
      <c r="C64" s="16">
        <f>'[1]23'!C66</f>
        <v>0</v>
      </c>
      <c r="D64" s="16">
        <f>'[1]23'!D66</f>
        <v>285</v>
      </c>
      <c r="E64" s="16">
        <f>'[1]23'!E66</f>
        <v>0</v>
      </c>
      <c r="F64" s="15">
        <f t="shared" si="6"/>
        <v>345</v>
      </c>
      <c r="G64" s="15">
        <f>'[1]23'!H66</f>
        <v>60</v>
      </c>
      <c r="H64" s="16">
        <f>'[1]23'!I66</f>
        <v>0</v>
      </c>
      <c r="I64" s="16">
        <f>'[1]23'!J66</f>
        <v>85</v>
      </c>
      <c r="J64" s="16">
        <f>'[1]23'!K66</f>
        <v>0</v>
      </c>
      <c r="K64" s="15">
        <f t="shared" si="4"/>
        <v>145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'[1]23'!B67</f>
        <v>60</v>
      </c>
      <c r="C65" s="16">
        <f>'[1]23'!C67</f>
        <v>0</v>
      </c>
      <c r="D65" s="16">
        <f>'[1]23'!D67</f>
        <v>285</v>
      </c>
      <c r="E65" s="16">
        <f>'[1]23'!E67</f>
        <v>0</v>
      </c>
      <c r="F65" s="15">
        <f t="shared" si="6"/>
        <v>345</v>
      </c>
      <c r="G65" s="15">
        <f>'[1]23'!H67</f>
        <v>60</v>
      </c>
      <c r="H65" s="16">
        <f>'[1]23'!I67</f>
        <v>0</v>
      </c>
      <c r="I65" s="16">
        <f>'[1]23'!J67</f>
        <v>85</v>
      </c>
      <c r="J65" s="16">
        <f>'[1]23'!K67</f>
        <v>0</v>
      </c>
      <c r="K65" s="15">
        <f t="shared" si="4"/>
        <v>145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'[1]23'!B68</f>
        <v>60</v>
      </c>
      <c r="C66" s="16">
        <f>'[1]23'!C68</f>
        <v>0</v>
      </c>
      <c r="D66" s="16">
        <f>'[1]23'!D68</f>
        <v>285</v>
      </c>
      <c r="E66" s="16">
        <f>'[1]23'!E68</f>
        <v>0</v>
      </c>
      <c r="F66" s="15">
        <f t="shared" si="6"/>
        <v>345</v>
      </c>
      <c r="G66" s="15">
        <f>'[1]23'!H68</f>
        <v>60</v>
      </c>
      <c r="H66" s="16">
        <f>'[1]23'!I68</f>
        <v>0</v>
      </c>
      <c r="I66" s="16">
        <f>'[1]23'!J68</f>
        <v>85</v>
      </c>
      <c r="J66" s="16">
        <f>'[1]23'!K68</f>
        <v>0</v>
      </c>
      <c r="K66" s="15">
        <f t="shared" si="4"/>
        <v>145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'[1]23'!B69</f>
        <v>60</v>
      </c>
      <c r="C67" s="16">
        <f>'[1]23'!C69</f>
        <v>0</v>
      </c>
      <c r="D67" s="16">
        <f>'[1]23'!D69</f>
        <v>285</v>
      </c>
      <c r="E67" s="16">
        <f>'[1]23'!E69</f>
        <v>0</v>
      </c>
      <c r="F67" s="15">
        <f t="shared" si="6"/>
        <v>345</v>
      </c>
      <c r="G67" s="15">
        <f>'[1]23'!H69</f>
        <v>60</v>
      </c>
      <c r="H67" s="16">
        <f>'[1]23'!I69</f>
        <v>0</v>
      </c>
      <c r="I67" s="16">
        <f>'[1]23'!J69</f>
        <v>85</v>
      </c>
      <c r="J67" s="16">
        <f>'[1]23'!K69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'[1]23'!B70</f>
        <v>60</v>
      </c>
      <c r="C68" s="16">
        <f>'[1]23'!C70</f>
        <v>0</v>
      </c>
      <c r="D68" s="16">
        <f>'[1]23'!D70</f>
        <v>285</v>
      </c>
      <c r="E68" s="16">
        <f>'[1]23'!E70</f>
        <v>0</v>
      </c>
      <c r="F68" s="15">
        <f t="shared" si="6"/>
        <v>345</v>
      </c>
      <c r="G68" s="15">
        <f>'[1]23'!H70</f>
        <v>60</v>
      </c>
      <c r="H68" s="16">
        <f>'[1]23'!I70</f>
        <v>0</v>
      </c>
      <c r="I68" s="16">
        <f>'[1]23'!J70</f>
        <v>85</v>
      </c>
      <c r="J68" s="16">
        <f>'[1]23'!K70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85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'[1]23'!B71</f>
        <v>60</v>
      </c>
      <c r="C69" s="16">
        <f>'[1]23'!C71</f>
        <v>0</v>
      </c>
      <c r="D69" s="16">
        <f>'[1]23'!D71</f>
        <v>285</v>
      </c>
      <c r="E69" s="16">
        <f>'[1]23'!E71</f>
        <v>0</v>
      </c>
      <c r="F69" s="15">
        <f t="shared" ref="F69:F98" si="17">SUM(B69:E69)</f>
        <v>345</v>
      </c>
      <c r="G69" s="15">
        <f>'[1]23'!H71</f>
        <v>60</v>
      </c>
      <c r="H69" s="16">
        <f>'[1]23'!I71</f>
        <v>0</v>
      </c>
      <c r="I69" s="16">
        <f>'[1]23'!J71</f>
        <v>85</v>
      </c>
      <c r="J69" s="16">
        <f>'[1]23'!K71</f>
        <v>0</v>
      </c>
      <c r="K69" s="15">
        <f t="shared" si="15"/>
        <v>145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85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'[1]23'!B72</f>
        <v>60</v>
      </c>
      <c r="C70" s="16">
        <f>'[1]23'!C72</f>
        <v>0</v>
      </c>
      <c r="D70" s="16">
        <f>'[1]23'!D72</f>
        <v>285</v>
      </c>
      <c r="E70" s="16">
        <f>'[1]23'!E72</f>
        <v>0</v>
      </c>
      <c r="F70" s="15">
        <f t="shared" si="17"/>
        <v>345</v>
      </c>
      <c r="G70" s="15">
        <f>'[1]23'!H72</f>
        <v>60</v>
      </c>
      <c r="H70" s="16">
        <f>'[1]23'!I72</f>
        <v>0</v>
      </c>
      <c r="I70" s="16">
        <f>'[1]23'!J72</f>
        <v>85</v>
      </c>
      <c r="J70" s="16">
        <f>'[1]23'!K72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'[1]23'!B73</f>
        <v>60</v>
      </c>
      <c r="C71" s="16">
        <f>'[1]23'!C73</f>
        <v>0</v>
      </c>
      <c r="D71" s="16">
        <f>'[1]23'!D73</f>
        <v>285</v>
      </c>
      <c r="E71" s="16">
        <f>'[1]23'!E73</f>
        <v>0</v>
      </c>
      <c r="F71" s="15">
        <f t="shared" si="17"/>
        <v>345</v>
      </c>
      <c r="G71" s="15">
        <f>'[1]23'!H73</f>
        <v>60</v>
      </c>
      <c r="H71" s="16">
        <f>'[1]23'!I73</f>
        <v>0</v>
      </c>
      <c r="I71" s="16">
        <f>'[1]23'!J73</f>
        <v>85</v>
      </c>
      <c r="J71" s="16">
        <f>'[1]23'!K73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'[1]23'!B74</f>
        <v>60</v>
      </c>
      <c r="C72" s="16">
        <f>'[1]23'!C74</f>
        <v>0</v>
      </c>
      <c r="D72" s="16">
        <f>'[1]23'!D74</f>
        <v>285</v>
      </c>
      <c r="E72" s="16">
        <f>'[1]23'!E74</f>
        <v>0</v>
      </c>
      <c r="F72" s="15">
        <f t="shared" si="17"/>
        <v>345</v>
      </c>
      <c r="G72" s="15">
        <f>'[1]23'!H74</f>
        <v>60</v>
      </c>
      <c r="H72" s="16">
        <f>'[1]23'!I74</f>
        <v>0</v>
      </c>
      <c r="I72" s="16">
        <f>'[1]23'!J74</f>
        <v>85</v>
      </c>
      <c r="J72" s="16">
        <f>'[1]23'!K74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'[1]23'!B75</f>
        <v>60</v>
      </c>
      <c r="C73" s="16">
        <f>'[1]23'!C75</f>
        <v>0</v>
      </c>
      <c r="D73" s="16">
        <f>'[1]23'!D75</f>
        <v>285</v>
      </c>
      <c r="E73" s="16">
        <f>'[1]23'!E75</f>
        <v>0</v>
      </c>
      <c r="F73" s="15">
        <f t="shared" si="17"/>
        <v>345</v>
      </c>
      <c r="G73" s="15">
        <f>'[1]23'!H75</f>
        <v>60</v>
      </c>
      <c r="H73" s="16">
        <f>'[1]23'!I75</f>
        <v>0</v>
      </c>
      <c r="I73" s="16">
        <f>'[1]23'!J75</f>
        <v>85</v>
      </c>
      <c r="J73" s="16">
        <f>'[1]23'!K75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'[1]23'!B76</f>
        <v>60</v>
      </c>
      <c r="C74" s="16">
        <f>'[1]23'!C76</f>
        <v>0</v>
      </c>
      <c r="D74" s="16">
        <f>'[1]23'!D76</f>
        <v>285</v>
      </c>
      <c r="E74" s="16">
        <f>'[1]23'!E76</f>
        <v>0</v>
      </c>
      <c r="F74" s="15">
        <f t="shared" si="17"/>
        <v>345</v>
      </c>
      <c r="G74" s="15">
        <f>'[1]23'!H76</f>
        <v>60</v>
      </c>
      <c r="H74" s="16">
        <f>'[1]23'!I76</f>
        <v>0</v>
      </c>
      <c r="I74" s="16">
        <f>'[1]23'!J76</f>
        <v>85</v>
      </c>
      <c r="J74" s="16">
        <f>'[1]23'!K76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'[1]23'!B77</f>
        <v>60</v>
      </c>
      <c r="C75" s="16">
        <f>'[1]23'!C77</f>
        <v>0</v>
      </c>
      <c r="D75" s="16">
        <f>'[1]23'!D77</f>
        <v>288</v>
      </c>
      <c r="E75" s="16">
        <f>'[1]23'!E77</f>
        <v>0</v>
      </c>
      <c r="F75" s="15">
        <f t="shared" si="17"/>
        <v>348</v>
      </c>
      <c r="G75" s="15">
        <f>'[1]23'!H77</f>
        <v>60</v>
      </c>
      <c r="H75" s="16">
        <f>'[1]23'!I77</f>
        <v>0</v>
      </c>
      <c r="I75" s="16">
        <f>'[1]23'!J77</f>
        <v>85</v>
      </c>
      <c r="J75" s="16">
        <f>'[1]23'!K77</f>
        <v>0</v>
      </c>
      <c r="K75" s="15">
        <f t="shared" si="15"/>
        <v>145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85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'[1]23'!B78</f>
        <v>60</v>
      </c>
      <c r="C76" s="16">
        <f>'[1]23'!C78</f>
        <v>0</v>
      </c>
      <c r="D76" s="16">
        <f>'[1]23'!D78</f>
        <v>288</v>
      </c>
      <c r="E76" s="16">
        <f>'[1]23'!E78</f>
        <v>0</v>
      </c>
      <c r="F76" s="15">
        <f t="shared" si="17"/>
        <v>348</v>
      </c>
      <c r="G76" s="15">
        <f>'[1]23'!H78</f>
        <v>60</v>
      </c>
      <c r="H76" s="16">
        <f>'[1]23'!I78</f>
        <v>0</v>
      </c>
      <c r="I76" s="16">
        <f>'[1]23'!J78</f>
        <v>85</v>
      </c>
      <c r="J76" s="16">
        <f>'[1]23'!K78</f>
        <v>0</v>
      </c>
      <c r="K76" s="15">
        <f t="shared" si="15"/>
        <v>145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'[1]23'!B79</f>
        <v>60</v>
      </c>
      <c r="C77" s="16">
        <f>'[1]23'!C79</f>
        <v>0</v>
      </c>
      <c r="D77" s="16">
        <f>'[1]23'!D79</f>
        <v>288</v>
      </c>
      <c r="E77" s="16">
        <f>'[1]23'!E79</f>
        <v>0</v>
      </c>
      <c r="F77" s="15">
        <f t="shared" si="17"/>
        <v>348</v>
      </c>
      <c r="G77" s="15">
        <f>'[1]23'!H79</f>
        <v>60</v>
      </c>
      <c r="H77" s="16">
        <f>'[1]23'!I79</f>
        <v>0</v>
      </c>
      <c r="I77" s="16">
        <f>'[1]23'!J79</f>
        <v>85</v>
      </c>
      <c r="J77" s="16">
        <f>'[1]23'!K79</f>
        <v>0</v>
      </c>
      <c r="K77" s="15">
        <f t="shared" si="15"/>
        <v>145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'[1]23'!B80</f>
        <v>60</v>
      </c>
      <c r="C78" s="16">
        <f>'[1]23'!C80</f>
        <v>0</v>
      </c>
      <c r="D78" s="16">
        <f>'[1]23'!D80</f>
        <v>288</v>
      </c>
      <c r="E78" s="16">
        <f>'[1]23'!E80</f>
        <v>0</v>
      </c>
      <c r="F78" s="15">
        <f t="shared" si="17"/>
        <v>348</v>
      </c>
      <c r="G78" s="15">
        <f>'[1]23'!H80</f>
        <v>60</v>
      </c>
      <c r="H78" s="16">
        <f>'[1]23'!I80</f>
        <v>0</v>
      </c>
      <c r="I78" s="16">
        <f>'[1]23'!J80</f>
        <v>85</v>
      </c>
      <c r="J78" s="16">
        <f>'[1]23'!K80</f>
        <v>0</v>
      </c>
      <c r="K78" s="15">
        <f t="shared" si="15"/>
        <v>145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'[1]23'!B81</f>
        <v>60</v>
      </c>
      <c r="C79" s="16">
        <f>'[1]23'!C81</f>
        <v>0</v>
      </c>
      <c r="D79" s="16">
        <f>'[1]23'!D81</f>
        <v>288</v>
      </c>
      <c r="E79" s="16">
        <f>'[1]23'!E81</f>
        <v>0</v>
      </c>
      <c r="F79" s="15">
        <f t="shared" si="17"/>
        <v>348</v>
      </c>
      <c r="G79" s="15">
        <f>'[1]23'!H81</f>
        <v>60</v>
      </c>
      <c r="H79" s="16">
        <f>'[1]23'!I81</f>
        <v>0</v>
      </c>
      <c r="I79" s="16">
        <f>'[1]23'!J81</f>
        <v>85</v>
      </c>
      <c r="J79" s="16">
        <f>'[1]23'!K81</f>
        <v>0</v>
      </c>
      <c r="K79" s="15">
        <f t="shared" si="15"/>
        <v>145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'[1]23'!B82</f>
        <v>60</v>
      </c>
      <c r="C80" s="16">
        <f>'[1]23'!C82</f>
        <v>0</v>
      </c>
      <c r="D80" s="16">
        <f>'[1]23'!D82</f>
        <v>288</v>
      </c>
      <c r="E80" s="16">
        <f>'[1]23'!E82</f>
        <v>0</v>
      </c>
      <c r="F80" s="15">
        <f t="shared" si="17"/>
        <v>348</v>
      </c>
      <c r="G80" s="15">
        <f>'[1]23'!H82</f>
        <v>60</v>
      </c>
      <c r="H80" s="16">
        <f>'[1]23'!I82</f>
        <v>0</v>
      </c>
      <c r="I80" s="16">
        <f>'[1]23'!J82</f>
        <v>85</v>
      </c>
      <c r="J80" s="16">
        <f>'[1]23'!K82</f>
        <v>0</v>
      </c>
      <c r="K80" s="15">
        <f t="shared" si="15"/>
        <v>145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'[1]23'!B83</f>
        <v>60</v>
      </c>
      <c r="C81" s="16">
        <f>'[1]23'!C83</f>
        <v>0</v>
      </c>
      <c r="D81" s="16">
        <f>'[1]23'!D83</f>
        <v>288</v>
      </c>
      <c r="E81" s="16">
        <f>'[1]23'!E83</f>
        <v>0</v>
      </c>
      <c r="F81" s="15">
        <f t="shared" si="17"/>
        <v>348</v>
      </c>
      <c r="G81" s="15">
        <f>'[1]23'!H83</f>
        <v>60</v>
      </c>
      <c r="H81" s="16">
        <f>'[1]23'!I83</f>
        <v>0</v>
      </c>
      <c r="I81" s="16">
        <f>'[1]23'!J83</f>
        <v>85</v>
      </c>
      <c r="J81" s="16">
        <f>'[1]23'!K83</f>
        <v>0</v>
      </c>
      <c r="K81" s="15">
        <f t="shared" si="15"/>
        <v>145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85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'[1]23'!B84</f>
        <v>60</v>
      </c>
      <c r="C82" s="16">
        <f>'[1]23'!C84</f>
        <v>0</v>
      </c>
      <c r="D82" s="16">
        <f>'[1]23'!D84</f>
        <v>288</v>
      </c>
      <c r="E82" s="16">
        <f>'[1]23'!E84</f>
        <v>0</v>
      </c>
      <c r="F82" s="15">
        <f t="shared" si="17"/>
        <v>348</v>
      </c>
      <c r="G82" s="15">
        <f>'[1]23'!H84</f>
        <v>60</v>
      </c>
      <c r="H82" s="16">
        <f>'[1]23'!I84</f>
        <v>0</v>
      </c>
      <c r="I82" s="16">
        <f>'[1]23'!J84</f>
        <v>85</v>
      </c>
      <c r="J82" s="16">
        <f>'[1]23'!K84</f>
        <v>0</v>
      </c>
      <c r="K82" s="15">
        <f t="shared" si="15"/>
        <v>145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85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'[1]23'!B85</f>
        <v>60</v>
      </c>
      <c r="C83" s="16">
        <f>'[1]23'!C85</f>
        <v>0</v>
      </c>
      <c r="D83" s="16">
        <f>'[1]23'!D85</f>
        <v>288</v>
      </c>
      <c r="E83" s="16">
        <f>'[1]23'!E85</f>
        <v>0</v>
      </c>
      <c r="F83" s="15">
        <f t="shared" si="17"/>
        <v>348</v>
      </c>
      <c r="G83" s="15">
        <f>'[1]23'!H85</f>
        <v>60</v>
      </c>
      <c r="H83" s="16">
        <f>'[1]23'!I85</f>
        <v>0</v>
      </c>
      <c r="I83" s="16">
        <f>'[1]23'!J85</f>
        <v>85</v>
      </c>
      <c r="J83" s="16">
        <f>'[1]23'!K85</f>
        <v>0</v>
      </c>
      <c r="K83" s="15">
        <f t="shared" si="15"/>
        <v>145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85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'[1]23'!B86</f>
        <v>60</v>
      </c>
      <c r="C84" s="16">
        <f>'[1]23'!C86</f>
        <v>0</v>
      </c>
      <c r="D84" s="16">
        <f>'[1]23'!D86</f>
        <v>288</v>
      </c>
      <c r="E84" s="16">
        <f>'[1]23'!E86</f>
        <v>0</v>
      </c>
      <c r="F84" s="15">
        <f t="shared" si="17"/>
        <v>348</v>
      </c>
      <c r="G84" s="15">
        <f>'[1]23'!H86</f>
        <v>60</v>
      </c>
      <c r="H84" s="16">
        <f>'[1]23'!I86</f>
        <v>0</v>
      </c>
      <c r="I84" s="16">
        <f>'[1]23'!J86</f>
        <v>85</v>
      </c>
      <c r="J84" s="16">
        <f>'[1]23'!K86</f>
        <v>0</v>
      </c>
      <c r="K84" s="15">
        <f t="shared" si="15"/>
        <v>145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85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'[1]23'!B87</f>
        <v>60</v>
      </c>
      <c r="C85" s="16">
        <f>'[1]23'!C87</f>
        <v>0</v>
      </c>
      <c r="D85" s="16">
        <f>'[1]23'!D87</f>
        <v>288</v>
      </c>
      <c r="E85" s="16">
        <f>'[1]23'!E87</f>
        <v>0</v>
      </c>
      <c r="F85" s="15">
        <f t="shared" si="17"/>
        <v>348</v>
      </c>
      <c r="G85" s="15">
        <f>'[1]23'!H87</f>
        <v>60</v>
      </c>
      <c r="H85" s="16">
        <f>'[1]23'!I87</f>
        <v>0</v>
      </c>
      <c r="I85" s="16">
        <f>'[1]23'!J87</f>
        <v>85</v>
      </c>
      <c r="J85" s="16">
        <f>'[1]23'!K87</f>
        <v>0</v>
      </c>
      <c r="K85" s="15">
        <f t="shared" si="15"/>
        <v>145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85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'[1]23'!B88</f>
        <v>60</v>
      </c>
      <c r="C86" s="16">
        <f>'[1]23'!C88</f>
        <v>0</v>
      </c>
      <c r="D86" s="16">
        <f>'[1]23'!D88</f>
        <v>288</v>
      </c>
      <c r="E86" s="16">
        <f>'[1]23'!E88</f>
        <v>0</v>
      </c>
      <c r="F86" s="15">
        <f t="shared" si="17"/>
        <v>348</v>
      </c>
      <c r="G86" s="15">
        <f>'[1]23'!H88</f>
        <v>60</v>
      </c>
      <c r="H86" s="16">
        <f>'[1]23'!I88</f>
        <v>0</v>
      </c>
      <c r="I86" s="16">
        <f>'[1]23'!J88</f>
        <v>85</v>
      </c>
      <c r="J86" s="16">
        <f>'[1]23'!K88</f>
        <v>0</v>
      </c>
      <c r="K86" s="15">
        <f t="shared" si="15"/>
        <v>145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85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'[1]23'!B89</f>
        <v>60</v>
      </c>
      <c r="C87" s="16">
        <f>'[1]23'!C89</f>
        <v>0</v>
      </c>
      <c r="D87" s="16">
        <f>'[1]23'!D89</f>
        <v>288</v>
      </c>
      <c r="E87" s="16">
        <f>'[1]23'!E89</f>
        <v>0</v>
      </c>
      <c r="F87" s="15">
        <f t="shared" si="17"/>
        <v>348</v>
      </c>
      <c r="G87" s="15">
        <f>'[1]23'!H89</f>
        <v>60</v>
      </c>
      <c r="H87" s="16">
        <f>'[1]23'!I89</f>
        <v>0</v>
      </c>
      <c r="I87" s="16">
        <f>'[1]23'!J89</f>
        <v>85</v>
      </c>
      <c r="J87" s="16">
        <f>'[1]23'!K89</f>
        <v>0</v>
      </c>
      <c r="K87" s="15">
        <f t="shared" si="15"/>
        <v>145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85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'[1]23'!B90</f>
        <v>60</v>
      </c>
      <c r="C88" s="16">
        <f>'[1]23'!C90</f>
        <v>0</v>
      </c>
      <c r="D88" s="16">
        <f>'[1]23'!D90</f>
        <v>288</v>
      </c>
      <c r="E88" s="16">
        <f>'[1]23'!E90</f>
        <v>0</v>
      </c>
      <c r="F88" s="15">
        <f t="shared" si="17"/>
        <v>348</v>
      </c>
      <c r="G88" s="15">
        <f>'[1]23'!H90</f>
        <v>60</v>
      </c>
      <c r="H88" s="16">
        <f>'[1]23'!I90</f>
        <v>0</v>
      </c>
      <c r="I88" s="16">
        <f>'[1]23'!J90</f>
        <v>85</v>
      </c>
      <c r="J88" s="16">
        <f>'[1]23'!K90</f>
        <v>0</v>
      </c>
      <c r="K88" s="15">
        <f t="shared" si="15"/>
        <v>145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85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'[1]23'!B91</f>
        <v>60</v>
      </c>
      <c r="C89" s="16">
        <f>'[1]23'!C91</f>
        <v>0</v>
      </c>
      <c r="D89" s="16">
        <f>'[1]23'!D91</f>
        <v>288</v>
      </c>
      <c r="E89" s="16">
        <f>'[1]23'!E91</f>
        <v>0</v>
      </c>
      <c r="F89" s="15">
        <f t="shared" si="17"/>
        <v>348</v>
      </c>
      <c r="G89" s="15">
        <f>'[1]23'!H91</f>
        <v>60</v>
      </c>
      <c r="H89" s="16">
        <f>'[1]23'!I91</f>
        <v>0</v>
      </c>
      <c r="I89" s="16">
        <f>'[1]23'!J91</f>
        <v>85</v>
      </c>
      <c r="J89" s="16">
        <f>'[1]23'!K91</f>
        <v>0</v>
      </c>
      <c r="K89" s="15">
        <f t="shared" si="15"/>
        <v>145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85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'[1]23'!B92</f>
        <v>60</v>
      </c>
      <c r="C90" s="16">
        <f>'[1]23'!C92</f>
        <v>0</v>
      </c>
      <c r="D90" s="16">
        <f>'[1]23'!D92</f>
        <v>288</v>
      </c>
      <c r="E90" s="16">
        <f>'[1]23'!E92</f>
        <v>0</v>
      </c>
      <c r="F90" s="15">
        <f t="shared" si="17"/>
        <v>348</v>
      </c>
      <c r="G90" s="15">
        <f>'[1]23'!H92</f>
        <v>60</v>
      </c>
      <c r="H90" s="16">
        <f>'[1]23'!I92</f>
        <v>0</v>
      </c>
      <c r="I90" s="16">
        <f>'[1]23'!J92</f>
        <v>85</v>
      </c>
      <c r="J90" s="16">
        <f>'[1]23'!K92</f>
        <v>0</v>
      </c>
      <c r="K90" s="15">
        <f t="shared" si="15"/>
        <v>145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85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'[1]23'!B93</f>
        <v>60</v>
      </c>
      <c r="C91" s="16">
        <f>'[1]23'!C93</f>
        <v>0</v>
      </c>
      <c r="D91" s="16">
        <f>'[1]23'!D93</f>
        <v>288</v>
      </c>
      <c r="E91" s="16">
        <f>'[1]23'!E93</f>
        <v>0</v>
      </c>
      <c r="F91" s="15">
        <f t="shared" si="17"/>
        <v>348</v>
      </c>
      <c r="G91" s="15">
        <f>'[1]23'!H93</f>
        <v>60</v>
      </c>
      <c r="H91" s="16">
        <f>'[1]23'!I93</f>
        <v>0</v>
      </c>
      <c r="I91" s="16">
        <f>'[1]23'!J93</f>
        <v>85</v>
      </c>
      <c r="J91" s="16">
        <f>'[1]23'!K93</f>
        <v>0</v>
      </c>
      <c r="K91" s="15">
        <f t="shared" si="15"/>
        <v>145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85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'[1]23'!B94</f>
        <v>60</v>
      </c>
      <c r="C92" s="16">
        <f>'[1]23'!C94</f>
        <v>0</v>
      </c>
      <c r="D92" s="16">
        <f>'[1]23'!D94</f>
        <v>288</v>
      </c>
      <c r="E92" s="16">
        <f>'[1]23'!E94</f>
        <v>0</v>
      </c>
      <c r="F92" s="15">
        <f t="shared" si="17"/>
        <v>348</v>
      </c>
      <c r="G92" s="15">
        <f>'[1]23'!H94</f>
        <v>60</v>
      </c>
      <c r="H92" s="16">
        <f>'[1]23'!I94</f>
        <v>0</v>
      </c>
      <c r="I92" s="16">
        <f>'[1]23'!J94</f>
        <v>85</v>
      </c>
      <c r="J92" s="16">
        <f>'[1]23'!K94</f>
        <v>0</v>
      </c>
      <c r="K92" s="15">
        <f t="shared" si="15"/>
        <v>145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85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'[1]23'!B95</f>
        <v>60</v>
      </c>
      <c r="C93" s="16">
        <f>'[1]23'!C95</f>
        <v>0</v>
      </c>
      <c r="D93" s="16">
        <f>'[1]23'!D95</f>
        <v>288</v>
      </c>
      <c r="E93" s="16">
        <f>'[1]23'!E95</f>
        <v>0</v>
      </c>
      <c r="F93" s="15">
        <f t="shared" si="17"/>
        <v>348</v>
      </c>
      <c r="G93" s="15">
        <f>'[1]23'!H95</f>
        <v>60</v>
      </c>
      <c r="H93" s="16">
        <f>'[1]23'!I95</f>
        <v>0</v>
      </c>
      <c r="I93" s="16">
        <f>'[1]23'!J95</f>
        <v>85</v>
      </c>
      <c r="J93" s="16">
        <f>'[1]23'!K95</f>
        <v>0</v>
      </c>
      <c r="K93" s="15">
        <f t="shared" si="15"/>
        <v>145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85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'[1]23'!B96</f>
        <v>60</v>
      </c>
      <c r="C94" s="16">
        <f>'[1]23'!C96</f>
        <v>0</v>
      </c>
      <c r="D94" s="16">
        <f>'[1]23'!D96</f>
        <v>288</v>
      </c>
      <c r="E94" s="16">
        <f>'[1]23'!E96</f>
        <v>0</v>
      </c>
      <c r="F94" s="15">
        <f t="shared" si="17"/>
        <v>348</v>
      </c>
      <c r="G94" s="15">
        <f>'[1]23'!H96</f>
        <v>60</v>
      </c>
      <c r="H94" s="16">
        <f>'[1]23'!I96</f>
        <v>0</v>
      </c>
      <c r="I94" s="16">
        <f>'[1]23'!J96</f>
        <v>85</v>
      </c>
      <c r="J94" s="16">
        <f>'[1]23'!K96</f>
        <v>0</v>
      </c>
      <c r="K94" s="15">
        <f t="shared" si="15"/>
        <v>145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85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'[1]23'!B97</f>
        <v>60</v>
      </c>
      <c r="C95" s="16">
        <f>'[1]23'!C97</f>
        <v>0</v>
      </c>
      <c r="D95" s="16">
        <f>'[1]23'!D97</f>
        <v>288</v>
      </c>
      <c r="E95" s="16">
        <f>'[1]23'!E97</f>
        <v>0</v>
      </c>
      <c r="F95" s="15">
        <f t="shared" si="17"/>
        <v>348</v>
      </c>
      <c r="G95" s="15">
        <f>'[1]23'!H97</f>
        <v>60</v>
      </c>
      <c r="H95" s="16">
        <f>'[1]23'!I97</f>
        <v>0</v>
      </c>
      <c r="I95" s="16">
        <f>'[1]23'!J97</f>
        <v>85</v>
      </c>
      <c r="J95" s="16">
        <f>'[1]23'!K97</f>
        <v>0</v>
      </c>
      <c r="K95" s="15">
        <f t="shared" si="15"/>
        <v>145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85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'[1]23'!B98</f>
        <v>60</v>
      </c>
      <c r="C96" s="16">
        <f>'[1]23'!C98</f>
        <v>0</v>
      </c>
      <c r="D96" s="16">
        <f>'[1]23'!D98</f>
        <v>288</v>
      </c>
      <c r="E96" s="16">
        <f>'[1]23'!E98</f>
        <v>0</v>
      </c>
      <c r="F96" s="15">
        <f t="shared" si="17"/>
        <v>348</v>
      </c>
      <c r="G96" s="15">
        <f>'[1]23'!H98</f>
        <v>60</v>
      </c>
      <c r="H96" s="16">
        <f>'[1]23'!I98</f>
        <v>0</v>
      </c>
      <c r="I96" s="16">
        <f>'[1]23'!J98</f>
        <v>85</v>
      </c>
      <c r="J96" s="16">
        <f>'[1]23'!K98</f>
        <v>0</v>
      </c>
      <c r="K96" s="15">
        <f t="shared" si="15"/>
        <v>145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85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'[1]23'!B99</f>
        <v>60</v>
      </c>
      <c r="C97" s="16">
        <f>'[1]23'!C99</f>
        <v>0</v>
      </c>
      <c r="D97" s="16">
        <f>'[1]23'!D99</f>
        <v>288</v>
      </c>
      <c r="E97" s="16">
        <f>'[1]23'!E99</f>
        <v>0</v>
      </c>
      <c r="F97" s="15">
        <f t="shared" si="17"/>
        <v>348</v>
      </c>
      <c r="G97" s="15">
        <f>'[1]23'!H99</f>
        <v>60</v>
      </c>
      <c r="H97" s="16">
        <f>'[1]23'!I99</f>
        <v>0</v>
      </c>
      <c r="I97" s="16">
        <f>'[1]23'!J99</f>
        <v>85</v>
      </c>
      <c r="J97" s="16">
        <f>'[1]23'!K99</f>
        <v>0</v>
      </c>
      <c r="K97" s="15">
        <f t="shared" si="15"/>
        <v>145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85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'[1]23'!B100</f>
        <v>60</v>
      </c>
      <c r="C98" s="16">
        <f>'[1]23'!C100</f>
        <v>0</v>
      </c>
      <c r="D98" s="16">
        <f>'[1]23'!D100</f>
        <v>288</v>
      </c>
      <c r="E98" s="16">
        <f>'[1]23'!E100</f>
        <v>0</v>
      </c>
      <c r="F98" s="15">
        <f t="shared" si="17"/>
        <v>348</v>
      </c>
      <c r="G98" s="15">
        <f>'[1]23'!H100</f>
        <v>60</v>
      </c>
      <c r="H98" s="16">
        <f>'[1]23'!I100</f>
        <v>0</v>
      </c>
      <c r="I98" s="16">
        <f>'[1]23'!J100</f>
        <v>85</v>
      </c>
      <c r="J98" s="16">
        <f>'[1]23'!K100</f>
        <v>0</v>
      </c>
      <c r="K98" s="15">
        <f t="shared" si="15"/>
        <v>145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85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1.44</v>
      </c>
      <c r="C99" s="15">
        <f t="shared" si="18"/>
        <v>1.4999999999999999E-2</v>
      </c>
      <c r="D99" s="15">
        <f t="shared" si="18"/>
        <v>6.8819999999999997</v>
      </c>
      <c r="E99" s="15">
        <f t="shared" si="18"/>
        <v>0</v>
      </c>
      <c r="F99" s="15">
        <f t="shared" si="18"/>
        <v>8.3369999999999997</v>
      </c>
      <c r="G99" s="15">
        <f t="shared" si="18"/>
        <v>1.44</v>
      </c>
      <c r="H99" s="15">
        <f t="shared" si="18"/>
        <v>0</v>
      </c>
      <c r="I99" s="15">
        <f t="shared" si="18"/>
        <v>2.0369999999999999</v>
      </c>
      <c r="J99" s="15">
        <f t="shared" si="18"/>
        <v>0</v>
      </c>
      <c r="K99" s="15">
        <f t="shared" si="18"/>
        <v>3.4769999999999999</v>
      </c>
      <c r="L99" s="15">
        <f t="shared" si="18"/>
        <v>2.4E-2</v>
      </c>
      <c r="M99" s="15">
        <f t="shared" si="18"/>
        <v>1.44</v>
      </c>
      <c r="N99" s="15">
        <f t="shared" si="18"/>
        <v>0</v>
      </c>
      <c r="O99" s="15">
        <f t="shared" si="18"/>
        <v>2.0369999999999999</v>
      </c>
      <c r="P99" s="15">
        <f t="shared" si="18"/>
        <v>0</v>
      </c>
      <c r="Q99" s="15">
        <f t="shared" si="18"/>
        <v>3.4769999999999999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44584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'[2]23'!B5</f>
        <v>84</v>
      </c>
      <c r="C3" s="197">
        <f>'[2]23'!C5</f>
        <v>0</v>
      </c>
      <c r="D3" s="197">
        <f>'[2]23'!D5</f>
        <v>0</v>
      </c>
      <c r="E3" s="197">
        <f>'[2]23'!E5</f>
        <v>0</v>
      </c>
      <c r="F3" s="15">
        <f>SUM(B3:E3)</f>
        <v>84</v>
      </c>
      <c r="G3" s="196">
        <f>'[2]23'!H5</f>
        <v>37</v>
      </c>
      <c r="H3" s="197">
        <f>'[2]23'!I5</f>
        <v>0</v>
      </c>
      <c r="I3" s="197">
        <f>'[2]23'!J5</f>
        <v>0</v>
      </c>
      <c r="J3" s="197">
        <f>'[2]23'!K5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6">
        <f>'[2]23'!B6</f>
        <v>84</v>
      </c>
      <c r="C4" s="197">
        <f>'[2]23'!C6</f>
        <v>0</v>
      </c>
      <c r="D4" s="197">
        <f>'[2]23'!D6</f>
        <v>0</v>
      </c>
      <c r="E4" s="197">
        <f>'[2]23'!E6</f>
        <v>0</v>
      </c>
      <c r="F4" s="15">
        <f>SUM(B4:E4)</f>
        <v>84</v>
      </c>
      <c r="G4" s="196">
        <f>'[2]23'!H6</f>
        <v>37</v>
      </c>
      <c r="H4" s="197">
        <f>'[2]23'!I6</f>
        <v>0</v>
      </c>
      <c r="I4" s="197">
        <f>'[2]23'!J6</f>
        <v>0</v>
      </c>
      <c r="J4" s="197">
        <f>'[2]23'!K6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6">
        <f>'[2]23'!B7</f>
        <v>84</v>
      </c>
      <c r="C5" s="197">
        <f>'[2]23'!C7</f>
        <v>0</v>
      </c>
      <c r="D5" s="197">
        <f>'[2]23'!D7</f>
        <v>0</v>
      </c>
      <c r="E5" s="197">
        <f>'[2]23'!E7</f>
        <v>0</v>
      </c>
      <c r="F5" s="15">
        <f t="shared" ref="F5:F68" si="6">SUM(B5:E5)</f>
        <v>84</v>
      </c>
      <c r="G5" s="196">
        <f>'[2]23'!H7</f>
        <v>37</v>
      </c>
      <c r="H5" s="197">
        <f>'[2]23'!I7</f>
        <v>0</v>
      </c>
      <c r="I5" s="197">
        <f>'[2]23'!J7</f>
        <v>0</v>
      </c>
      <c r="J5" s="197">
        <f>'[2]23'!K7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6">
        <f>'[2]23'!B8</f>
        <v>84</v>
      </c>
      <c r="C6" s="197">
        <f>'[2]23'!C8</f>
        <v>0</v>
      </c>
      <c r="D6" s="197">
        <f>'[2]23'!D8</f>
        <v>0</v>
      </c>
      <c r="E6" s="197">
        <f>'[2]23'!E8</f>
        <v>0</v>
      </c>
      <c r="F6" s="15">
        <f t="shared" si="6"/>
        <v>84</v>
      </c>
      <c r="G6" s="196">
        <f>'[2]23'!H8</f>
        <v>37</v>
      </c>
      <c r="H6" s="197">
        <f>'[2]23'!I8</f>
        <v>0</v>
      </c>
      <c r="I6" s="197">
        <f>'[2]23'!J8</f>
        <v>0</v>
      </c>
      <c r="J6" s="197">
        <f>'[2]23'!K8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6">
        <f>'[2]23'!B9</f>
        <v>84</v>
      </c>
      <c r="C7" s="197">
        <f>'[2]23'!C9</f>
        <v>0</v>
      </c>
      <c r="D7" s="197">
        <f>'[2]23'!D9</f>
        <v>0</v>
      </c>
      <c r="E7" s="197">
        <f>'[2]23'!E9</f>
        <v>0</v>
      </c>
      <c r="F7" s="15">
        <f t="shared" si="6"/>
        <v>84</v>
      </c>
      <c r="G7" s="196">
        <f>'[2]23'!H9</f>
        <v>37</v>
      </c>
      <c r="H7" s="197">
        <f>'[2]23'!I9</f>
        <v>0</v>
      </c>
      <c r="I7" s="197">
        <f>'[2]23'!J9</f>
        <v>0</v>
      </c>
      <c r="J7" s="197">
        <f>'[2]23'!K9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6">
        <f>'[2]23'!B10</f>
        <v>84</v>
      </c>
      <c r="C8" s="197">
        <f>'[2]23'!C10</f>
        <v>0</v>
      </c>
      <c r="D8" s="197">
        <f>'[2]23'!D10</f>
        <v>0</v>
      </c>
      <c r="E8" s="197">
        <f>'[2]23'!E10</f>
        <v>0</v>
      </c>
      <c r="F8" s="15">
        <f t="shared" si="6"/>
        <v>84</v>
      </c>
      <c r="G8" s="196">
        <f>'[2]23'!H10</f>
        <v>37</v>
      </c>
      <c r="H8" s="197">
        <f>'[2]23'!I10</f>
        <v>0</v>
      </c>
      <c r="I8" s="197">
        <f>'[2]23'!J10</f>
        <v>0</v>
      </c>
      <c r="J8" s="197">
        <f>'[2]23'!K10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6">
        <f>'[2]23'!B11</f>
        <v>84</v>
      </c>
      <c r="C9" s="197">
        <f>'[2]23'!C11</f>
        <v>0</v>
      </c>
      <c r="D9" s="197">
        <f>'[2]23'!D11</f>
        <v>0</v>
      </c>
      <c r="E9" s="197">
        <f>'[2]23'!E11</f>
        <v>0</v>
      </c>
      <c r="F9" s="15">
        <f t="shared" si="6"/>
        <v>84</v>
      </c>
      <c r="G9" s="196">
        <f>'[2]23'!H11</f>
        <v>38</v>
      </c>
      <c r="H9" s="197">
        <f>'[2]23'!I11</f>
        <v>0</v>
      </c>
      <c r="I9" s="197">
        <f>'[2]23'!J11</f>
        <v>0</v>
      </c>
      <c r="J9" s="197">
        <f>'[2]23'!K11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6">
        <f>'[2]23'!B12</f>
        <v>84</v>
      </c>
      <c r="C10" s="197">
        <f>'[2]23'!C12</f>
        <v>0</v>
      </c>
      <c r="D10" s="197">
        <f>'[2]23'!D12</f>
        <v>0</v>
      </c>
      <c r="E10" s="197">
        <f>'[2]23'!E12</f>
        <v>0</v>
      </c>
      <c r="F10" s="15">
        <f t="shared" si="6"/>
        <v>84</v>
      </c>
      <c r="G10" s="196">
        <f>'[2]23'!H12</f>
        <v>38</v>
      </c>
      <c r="H10" s="197">
        <f>'[2]23'!I12</f>
        <v>0</v>
      </c>
      <c r="I10" s="197">
        <f>'[2]23'!J12</f>
        <v>0</v>
      </c>
      <c r="J10" s="197">
        <f>'[2]23'!K12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6">
        <f>'[2]23'!B13</f>
        <v>84</v>
      </c>
      <c r="C11" s="197">
        <f>'[2]23'!C13</f>
        <v>0</v>
      </c>
      <c r="D11" s="197">
        <f>'[2]23'!D13</f>
        <v>0</v>
      </c>
      <c r="E11" s="197">
        <f>'[2]23'!E13</f>
        <v>0</v>
      </c>
      <c r="F11" s="15">
        <f t="shared" si="6"/>
        <v>84</v>
      </c>
      <c r="G11" s="196">
        <f>'[2]23'!H13</f>
        <v>38</v>
      </c>
      <c r="H11" s="197">
        <f>'[2]23'!I13</f>
        <v>0</v>
      </c>
      <c r="I11" s="197">
        <f>'[2]23'!J13</f>
        <v>0</v>
      </c>
      <c r="J11" s="197">
        <f>'[2]23'!K13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6">
        <f>'[2]23'!B14</f>
        <v>84</v>
      </c>
      <c r="C12" s="197">
        <f>'[2]23'!C14</f>
        <v>0</v>
      </c>
      <c r="D12" s="197">
        <f>'[2]23'!D14</f>
        <v>0</v>
      </c>
      <c r="E12" s="197">
        <f>'[2]23'!E14</f>
        <v>0</v>
      </c>
      <c r="F12" s="15">
        <f t="shared" si="6"/>
        <v>84</v>
      </c>
      <c r="G12" s="196">
        <f>'[2]23'!H14</f>
        <v>38</v>
      </c>
      <c r="H12" s="197">
        <f>'[2]23'!I14</f>
        <v>0</v>
      </c>
      <c r="I12" s="197">
        <f>'[2]23'!J14</f>
        <v>0</v>
      </c>
      <c r="J12" s="197">
        <f>'[2]23'!K14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6">
        <f>'[2]23'!B15</f>
        <v>84</v>
      </c>
      <c r="C13" s="197">
        <f>'[2]23'!C15</f>
        <v>0</v>
      </c>
      <c r="D13" s="197">
        <f>'[2]23'!D15</f>
        <v>0</v>
      </c>
      <c r="E13" s="197">
        <f>'[2]23'!E15</f>
        <v>0</v>
      </c>
      <c r="F13" s="15">
        <f t="shared" si="6"/>
        <v>84</v>
      </c>
      <c r="G13" s="196">
        <f>'[2]23'!H15</f>
        <v>38</v>
      </c>
      <c r="H13" s="197">
        <f>'[2]23'!I15</f>
        <v>0</v>
      </c>
      <c r="I13" s="197">
        <f>'[2]23'!J15</f>
        <v>0</v>
      </c>
      <c r="J13" s="197">
        <f>'[2]23'!K15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6">
        <f>'[2]23'!B16</f>
        <v>84</v>
      </c>
      <c r="C14" s="197">
        <f>'[2]23'!C16</f>
        <v>0</v>
      </c>
      <c r="D14" s="197">
        <f>'[2]23'!D16</f>
        <v>0</v>
      </c>
      <c r="E14" s="197">
        <f>'[2]23'!E16</f>
        <v>0</v>
      </c>
      <c r="F14" s="15">
        <f t="shared" si="6"/>
        <v>84</v>
      </c>
      <c r="G14" s="196">
        <f>'[2]23'!H16</f>
        <v>38</v>
      </c>
      <c r="H14" s="197">
        <f>'[2]23'!I16</f>
        <v>0</v>
      </c>
      <c r="I14" s="197">
        <f>'[2]23'!J16</f>
        <v>0</v>
      </c>
      <c r="J14" s="197">
        <f>'[2]23'!K16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6">
        <f>'[2]23'!B17</f>
        <v>84</v>
      </c>
      <c r="C15" s="197">
        <f>'[2]23'!C17</f>
        <v>0</v>
      </c>
      <c r="D15" s="197">
        <f>'[2]23'!D17</f>
        <v>0</v>
      </c>
      <c r="E15" s="197">
        <f>'[2]23'!E17</f>
        <v>0</v>
      </c>
      <c r="F15" s="15">
        <f t="shared" si="6"/>
        <v>84</v>
      </c>
      <c r="G15" s="196">
        <f>'[2]23'!H17</f>
        <v>38</v>
      </c>
      <c r="H15" s="197">
        <f>'[2]23'!I17</f>
        <v>0</v>
      </c>
      <c r="I15" s="197">
        <f>'[2]23'!J17</f>
        <v>0</v>
      </c>
      <c r="J15" s="197">
        <f>'[2]23'!K17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6">
        <f>'[2]23'!B18</f>
        <v>84</v>
      </c>
      <c r="C16" s="197">
        <f>'[2]23'!C18</f>
        <v>0</v>
      </c>
      <c r="D16" s="197">
        <f>'[2]23'!D18</f>
        <v>0</v>
      </c>
      <c r="E16" s="197">
        <f>'[2]23'!E18</f>
        <v>0</v>
      </c>
      <c r="F16" s="15">
        <f t="shared" si="6"/>
        <v>84</v>
      </c>
      <c r="G16" s="196">
        <f>'[2]23'!H18</f>
        <v>38</v>
      </c>
      <c r="H16" s="197">
        <f>'[2]23'!I18</f>
        <v>0</v>
      </c>
      <c r="I16" s="197">
        <f>'[2]23'!J18</f>
        <v>0</v>
      </c>
      <c r="J16" s="197">
        <f>'[2]23'!K18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6">
        <f>'[2]23'!B19</f>
        <v>84</v>
      </c>
      <c r="C17" s="197">
        <f>'[2]23'!C19</f>
        <v>0</v>
      </c>
      <c r="D17" s="197">
        <f>'[2]23'!D19</f>
        <v>0</v>
      </c>
      <c r="E17" s="197">
        <f>'[2]23'!E19</f>
        <v>0</v>
      </c>
      <c r="F17" s="15">
        <f t="shared" si="6"/>
        <v>84</v>
      </c>
      <c r="G17" s="196">
        <f>'[2]23'!H19</f>
        <v>38</v>
      </c>
      <c r="H17" s="197">
        <f>'[2]23'!I19</f>
        <v>0</v>
      </c>
      <c r="I17" s="197">
        <f>'[2]23'!J19</f>
        <v>0</v>
      </c>
      <c r="J17" s="197">
        <f>'[2]23'!K19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6">
        <f>'[2]23'!B20</f>
        <v>84</v>
      </c>
      <c r="C18" s="197">
        <f>'[2]23'!C20</f>
        <v>0</v>
      </c>
      <c r="D18" s="197">
        <f>'[2]23'!D20</f>
        <v>0</v>
      </c>
      <c r="E18" s="197">
        <f>'[2]23'!E20</f>
        <v>0</v>
      </c>
      <c r="F18" s="15">
        <f t="shared" si="6"/>
        <v>84</v>
      </c>
      <c r="G18" s="196">
        <f>'[2]23'!H20</f>
        <v>38</v>
      </c>
      <c r="H18" s="197">
        <f>'[2]23'!I20</f>
        <v>0</v>
      </c>
      <c r="I18" s="197">
        <f>'[2]23'!J20</f>
        <v>0</v>
      </c>
      <c r="J18" s="197">
        <f>'[2]23'!K20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6">
        <f>'[2]23'!B21</f>
        <v>84</v>
      </c>
      <c r="C19" s="197">
        <f>'[2]23'!C21</f>
        <v>0</v>
      </c>
      <c r="D19" s="197">
        <f>'[2]23'!D21</f>
        <v>0</v>
      </c>
      <c r="E19" s="197">
        <f>'[2]23'!E21</f>
        <v>0</v>
      </c>
      <c r="F19" s="15">
        <f t="shared" si="6"/>
        <v>84</v>
      </c>
      <c r="G19" s="196">
        <f>'[2]23'!H21</f>
        <v>37</v>
      </c>
      <c r="H19" s="197">
        <f>'[2]23'!I21</f>
        <v>0</v>
      </c>
      <c r="I19" s="197">
        <f>'[2]23'!J21</f>
        <v>0</v>
      </c>
      <c r="J19" s="197">
        <f>'[2]23'!K21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'[2]23'!B22</f>
        <v>84</v>
      </c>
      <c r="C20" s="197">
        <f>'[2]23'!C22</f>
        <v>0</v>
      </c>
      <c r="D20" s="197">
        <f>'[2]23'!D22</f>
        <v>0</v>
      </c>
      <c r="E20" s="197">
        <f>'[2]23'!E22</f>
        <v>0</v>
      </c>
      <c r="F20" s="15">
        <f t="shared" si="6"/>
        <v>84</v>
      </c>
      <c r="G20" s="196">
        <f>'[2]23'!H22</f>
        <v>37</v>
      </c>
      <c r="H20" s="197">
        <f>'[2]23'!I22</f>
        <v>0</v>
      </c>
      <c r="I20" s="197">
        <f>'[2]23'!J22</f>
        <v>0</v>
      </c>
      <c r="J20" s="197">
        <f>'[2]23'!K22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'[2]23'!B23</f>
        <v>84</v>
      </c>
      <c r="C21" s="197">
        <f>'[2]23'!C23</f>
        <v>0</v>
      </c>
      <c r="D21" s="197">
        <f>'[2]23'!D23</f>
        <v>0</v>
      </c>
      <c r="E21" s="197">
        <f>'[2]23'!E23</f>
        <v>0</v>
      </c>
      <c r="F21" s="15">
        <f t="shared" si="6"/>
        <v>84</v>
      </c>
      <c r="G21" s="196">
        <f>'[2]23'!H23</f>
        <v>37</v>
      </c>
      <c r="H21" s="197">
        <f>'[2]23'!I23</f>
        <v>0</v>
      </c>
      <c r="I21" s="197">
        <f>'[2]23'!J23</f>
        <v>0</v>
      </c>
      <c r="J21" s="197">
        <f>'[2]23'!K23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6">
        <f>'[2]23'!B24</f>
        <v>84</v>
      </c>
      <c r="C22" s="197">
        <f>'[2]23'!C24</f>
        <v>0</v>
      </c>
      <c r="D22" s="197">
        <f>'[2]23'!D24</f>
        <v>0</v>
      </c>
      <c r="E22" s="197">
        <f>'[2]23'!E24</f>
        <v>0</v>
      </c>
      <c r="F22" s="15">
        <f t="shared" si="6"/>
        <v>84</v>
      </c>
      <c r="G22" s="196">
        <f>'[2]23'!H24</f>
        <v>37</v>
      </c>
      <c r="H22" s="197">
        <f>'[2]23'!I24</f>
        <v>0</v>
      </c>
      <c r="I22" s="197">
        <f>'[2]23'!J24</f>
        <v>0</v>
      </c>
      <c r="J22" s="197">
        <f>'[2]23'!K24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6">
        <f>'[2]23'!B25</f>
        <v>84</v>
      </c>
      <c r="C23" s="197">
        <f>'[2]23'!C25</f>
        <v>0</v>
      </c>
      <c r="D23" s="197">
        <f>'[2]23'!D25</f>
        <v>0</v>
      </c>
      <c r="E23" s="197">
        <f>'[2]23'!E25</f>
        <v>0</v>
      </c>
      <c r="F23" s="15">
        <f t="shared" si="6"/>
        <v>84</v>
      </c>
      <c r="G23" s="196">
        <f>'[2]23'!H25</f>
        <v>37</v>
      </c>
      <c r="H23" s="197">
        <f>'[2]23'!I25</f>
        <v>0</v>
      </c>
      <c r="I23" s="197">
        <f>'[2]23'!J25</f>
        <v>0</v>
      </c>
      <c r="J23" s="197">
        <f>'[2]23'!K25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6">
        <f>'[2]23'!B26</f>
        <v>84</v>
      </c>
      <c r="C24" s="197">
        <f>'[2]23'!C26</f>
        <v>0</v>
      </c>
      <c r="D24" s="197">
        <f>'[2]23'!D26</f>
        <v>0</v>
      </c>
      <c r="E24" s="197">
        <f>'[2]23'!E26</f>
        <v>0</v>
      </c>
      <c r="F24" s="15">
        <f t="shared" si="6"/>
        <v>84</v>
      </c>
      <c r="G24" s="196">
        <f>'[2]23'!H26</f>
        <v>37</v>
      </c>
      <c r="H24" s="197">
        <f>'[2]23'!I26</f>
        <v>0</v>
      </c>
      <c r="I24" s="197">
        <f>'[2]23'!J26</f>
        <v>0</v>
      </c>
      <c r="J24" s="197">
        <f>'[2]23'!K26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6">
        <f>'[2]23'!B27</f>
        <v>84</v>
      </c>
      <c r="C25" s="197">
        <f>'[2]23'!C27</f>
        <v>0</v>
      </c>
      <c r="D25" s="197">
        <f>'[2]23'!D27</f>
        <v>0</v>
      </c>
      <c r="E25" s="197">
        <f>'[2]23'!E27</f>
        <v>0</v>
      </c>
      <c r="F25" s="15">
        <f t="shared" si="6"/>
        <v>84</v>
      </c>
      <c r="G25" s="196">
        <f>'[2]23'!H27</f>
        <v>37</v>
      </c>
      <c r="H25" s="197">
        <f>'[2]23'!I27</f>
        <v>0</v>
      </c>
      <c r="I25" s="197">
        <f>'[2]23'!J27</f>
        <v>0</v>
      </c>
      <c r="J25" s="197">
        <f>'[2]23'!K27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6">
        <f>'[2]23'!B28</f>
        <v>84</v>
      </c>
      <c r="C26" s="197">
        <f>'[2]23'!C28</f>
        <v>0</v>
      </c>
      <c r="D26" s="197">
        <f>'[2]23'!D28</f>
        <v>0</v>
      </c>
      <c r="E26" s="197">
        <f>'[2]23'!E28</f>
        <v>0</v>
      </c>
      <c r="F26" s="15">
        <f t="shared" si="6"/>
        <v>84</v>
      </c>
      <c r="G26" s="196">
        <f>'[2]23'!H28</f>
        <v>37</v>
      </c>
      <c r="H26" s="197">
        <f>'[2]23'!I28</f>
        <v>0</v>
      </c>
      <c r="I26" s="197">
        <f>'[2]23'!J28</f>
        <v>0</v>
      </c>
      <c r="J26" s="197">
        <f>'[2]23'!K28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6">
        <f>'[2]23'!B29</f>
        <v>84</v>
      </c>
      <c r="C27" s="197">
        <f>'[2]23'!C29</f>
        <v>0</v>
      </c>
      <c r="D27" s="197">
        <f>'[2]23'!D29</f>
        <v>0</v>
      </c>
      <c r="E27" s="197">
        <f>'[2]23'!E29</f>
        <v>0</v>
      </c>
      <c r="F27" s="15">
        <f t="shared" si="6"/>
        <v>84</v>
      </c>
      <c r="G27" s="196">
        <f>'[2]23'!H29</f>
        <v>37</v>
      </c>
      <c r="H27" s="197">
        <f>'[2]23'!I29</f>
        <v>0</v>
      </c>
      <c r="I27" s="197">
        <f>'[2]23'!J29</f>
        <v>0</v>
      </c>
      <c r="J27" s="197">
        <f>'[2]23'!K29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6">
        <f>'[2]23'!B30</f>
        <v>84</v>
      </c>
      <c r="C28" s="197">
        <f>'[2]23'!C30</f>
        <v>0</v>
      </c>
      <c r="D28" s="197">
        <f>'[2]23'!D30</f>
        <v>0</v>
      </c>
      <c r="E28" s="197">
        <f>'[2]23'!E30</f>
        <v>0</v>
      </c>
      <c r="F28" s="15">
        <f t="shared" si="6"/>
        <v>84</v>
      </c>
      <c r="G28" s="196">
        <f>'[2]23'!H30</f>
        <v>37</v>
      </c>
      <c r="H28" s="197">
        <f>'[2]23'!I30</f>
        <v>0</v>
      </c>
      <c r="I28" s="197">
        <f>'[2]23'!J30</f>
        <v>0</v>
      </c>
      <c r="J28" s="197">
        <f>'[2]23'!K30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6">
        <f>'[2]23'!B31</f>
        <v>84</v>
      </c>
      <c r="C29" s="197">
        <f>'[2]23'!C31</f>
        <v>0</v>
      </c>
      <c r="D29" s="197">
        <f>'[2]23'!D31</f>
        <v>0</v>
      </c>
      <c r="E29" s="197">
        <f>'[2]23'!E31</f>
        <v>0</v>
      </c>
      <c r="F29" s="15">
        <f t="shared" si="6"/>
        <v>84</v>
      </c>
      <c r="G29" s="196">
        <f>'[2]23'!H31</f>
        <v>37</v>
      </c>
      <c r="H29" s="197">
        <f>'[2]23'!I31</f>
        <v>0</v>
      </c>
      <c r="I29" s="197">
        <f>'[2]23'!J31</f>
        <v>0</v>
      </c>
      <c r="J29" s="197">
        <f>'[2]23'!K31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6">
        <f>'[2]23'!B32</f>
        <v>84</v>
      </c>
      <c r="C30" s="197">
        <f>'[2]23'!C32</f>
        <v>0</v>
      </c>
      <c r="D30" s="197">
        <f>'[2]23'!D32</f>
        <v>0</v>
      </c>
      <c r="E30" s="197">
        <f>'[2]23'!E32</f>
        <v>0</v>
      </c>
      <c r="F30" s="15">
        <f t="shared" si="6"/>
        <v>84</v>
      </c>
      <c r="G30" s="196">
        <f>'[2]23'!H32</f>
        <v>37</v>
      </c>
      <c r="H30" s="197">
        <f>'[2]23'!I32</f>
        <v>0</v>
      </c>
      <c r="I30" s="197">
        <f>'[2]23'!J32</f>
        <v>0</v>
      </c>
      <c r="J30" s="197">
        <f>'[2]23'!K32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6">
        <f>'[2]23'!B33</f>
        <v>84</v>
      </c>
      <c r="C31" s="197">
        <f>'[2]23'!C33</f>
        <v>0</v>
      </c>
      <c r="D31" s="197">
        <f>'[2]23'!D33</f>
        <v>0</v>
      </c>
      <c r="E31" s="197">
        <f>'[2]23'!E33</f>
        <v>0</v>
      </c>
      <c r="F31" s="15">
        <f t="shared" si="6"/>
        <v>84</v>
      </c>
      <c r="G31" s="196">
        <f>'[2]23'!H33</f>
        <v>37</v>
      </c>
      <c r="H31" s="197">
        <f>'[2]23'!I33</f>
        <v>0</v>
      </c>
      <c r="I31" s="197">
        <f>'[2]23'!J33</f>
        <v>0</v>
      </c>
      <c r="J31" s="197">
        <f>'[2]23'!K33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6">
        <f>'[2]23'!B34</f>
        <v>84</v>
      </c>
      <c r="C32" s="197">
        <f>'[2]23'!C34</f>
        <v>0</v>
      </c>
      <c r="D32" s="197">
        <f>'[2]23'!D34</f>
        <v>0</v>
      </c>
      <c r="E32" s="197">
        <f>'[2]23'!E34</f>
        <v>0</v>
      </c>
      <c r="F32" s="15">
        <f t="shared" si="6"/>
        <v>84</v>
      </c>
      <c r="G32" s="196">
        <f>'[2]23'!H34</f>
        <v>37</v>
      </c>
      <c r="H32" s="197">
        <f>'[2]23'!I34</f>
        <v>0</v>
      </c>
      <c r="I32" s="197">
        <f>'[2]23'!J34</f>
        <v>0</v>
      </c>
      <c r="J32" s="197">
        <f>'[2]23'!K34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6">
        <f>'[2]23'!B35</f>
        <v>84</v>
      </c>
      <c r="C33" s="197">
        <f>'[2]23'!C35</f>
        <v>0</v>
      </c>
      <c r="D33" s="197">
        <f>'[2]23'!D35</f>
        <v>0</v>
      </c>
      <c r="E33" s="197">
        <f>'[2]23'!E35</f>
        <v>0</v>
      </c>
      <c r="F33" s="15">
        <f t="shared" si="6"/>
        <v>84</v>
      </c>
      <c r="G33" s="196">
        <f>'[2]23'!H35</f>
        <v>37</v>
      </c>
      <c r="H33" s="197">
        <f>'[2]23'!I35</f>
        <v>0</v>
      </c>
      <c r="I33" s="197">
        <f>'[2]23'!J35</f>
        <v>0</v>
      </c>
      <c r="J33" s="197">
        <f>'[2]23'!K35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6">
        <f>'[2]23'!B36</f>
        <v>84</v>
      </c>
      <c r="C34" s="197">
        <f>'[2]23'!C36</f>
        <v>0</v>
      </c>
      <c r="D34" s="197">
        <f>'[2]23'!D36</f>
        <v>0</v>
      </c>
      <c r="E34" s="197">
        <f>'[2]23'!E36</f>
        <v>0</v>
      </c>
      <c r="F34" s="15">
        <f t="shared" si="6"/>
        <v>84</v>
      </c>
      <c r="G34" s="196">
        <f>'[2]23'!H36</f>
        <v>37</v>
      </c>
      <c r="H34" s="197">
        <f>'[2]23'!I36</f>
        <v>0</v>
      </c>
      <c r="I34" s="197">
        <f>'[2]23'!J36</f>
        <v>0</v>
      </c>
      <c r="J34" s="197">
        <f>'[2]23'!K36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6">
        <f>'[2]23'!B37</f>
        <v>84</v>
      </c>
      <c r="C35" s="197">
        <f>'[2]23'!C37</f>
        <v>0</v>
      </c>
      <c r="D35" s="197">
        <f>'[2]23'!D37</f>
        <v>0</v>
      </c>
      <c r="E35" s="197">
        <f>'[2]23'!E37</f>
        <v>0</v>
      </c>
      <c r="F35" s="15">
        <f t="shared" si="6"/>
        <v>84</v>
      </c>
      <c r="G35" s="196">
        <f>'[2]23'!H37</f>
        <v>37</v>
      </c>
      <c r="H35" s="197">
        <f>'[2]23'!I37</f>
        <v>0</v>
      </c>
      <c r="I35" s="197">
        <f>'[2]23'!J37</f>
        <v>0</v>
      </c>
      <c r="J35" s="197">
        <f>'[2]23'!K37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6">
        <f>'[2]23'!B38</f>
        <v>84</v>
      </c>
      <c r="C36" s="197">
        <f>'[2]23'!C38</f>
        <v>0</v>
      </c>
      <c r="D36" s="197">
        <f>'[2]23'!D38</f>
        <v>0</v>
      </c>
      <c r="E36" s="197">
        <f>'[2]23'!E38</f>
        <v>0</v>
      </c>
      <c r="F36" s="15">
        <f t="shared" si="6"/>
        <v>84</v>
      </c>
      <c r="G36" s="196">
        <f>'[2]23'!H38</f>
        <v>37</v>
      </c>
      <c r="H36" s="197">
        <f>'[2]23'!I38</f>
        <v>0</v>
      </c>
      <c r="I36" s="197">
        <f>'[2]23'!J38</f>
        <v>0</v>
      </c>
      <c r="J36" s="197">
        <f>'[2]23'!K38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6">
        <f>'[2]23'!B39</f>
        <v>84</v>
      </c>
      <c r="C37" s="197">
        <f>'[2]23'!C39</f>
        <v>0</v>
      </c>
      <c r="D37" s="197">
        <f>'[2]23'!D39</f>
        <v>0</v>
      </c>
      <c r="E37" s="197">
        <f>'[2]23'!E39</f>
        <v>0</v>
      </c>
      <c r="F37" s="15">
        <f t="shared" si="6"/>
        <v>84</v>
      </c>
      <c r="G37" s="196">
        <f>'[2]23'!H39</f>
        <v>37</v>
      </c>
      <c r="H37" s="197">
        <f>'[2]23'!I39</f>
        <v>0</v>
      </c>
      <c r="I37" s="197">
        <f>'[2]23'!J39</f>
        <v>0</v>
      </c>
      <c r="J37" s="197">
        <f>'[2]23'!K39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6">
        <f>'[2]23'!B40</f>
        <v>84</v>
      </c>
      <c r="C38" s="197">
        <f>'[2]23'!C40</f>
        <v>0</v>
      </c>
      <c r="D38" s="197">
        <f>'[2]23'!D40</f>
        <v>0</v>
      </c>
      <c r="E38" s="197">
        <f>'[2]23'!E40</f>
        <v>0</v>
      </c>
      <c r="F38" s="15">
        <f t="shared" si="6"/>
        <v>84</v>
      </c>
      <c r="G38" s="196">
        <f>'[2]23'!H40</f>
        <v>37</v>
      </c>
      <c r="H38" s="197">
        <f>'[2]23'!I40</f>
        <v>0</v>
      </c>
      <c r="I38" s="197">
        <f>'[2]23'!J40</f>
        <v>0</v>
      </c>
      <c r="J38" s="197">
        <f>'[2]23'!K40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6">
        <f>'[2]23'!B41</f>
        <v>84</v>
      </c>
      <c r="C39" s="197">
        <f>'[2]23'!C41</f>
        <v>0</v>
      </c>
      <c r="D39" s="197">
        <f>'[2]23'!D41</f>
        <v>0</v>
      </c>
      <c r="E39" s="197">
        <f>'[2]23'!E41</f>
        <v>0</v>
      </c>
      <c r="F39" s="15">
        <f t="shared" si="6"/>
        <v>84</v>
      </c>
      <c r="G39" s="196">
        <f>'[2]23'!H41</f>
        <v>37</v>
      </c>
      <c r="H39" s="197">
        <f>'[2]23'!I41</f>
        <v>0</v>
      </c>
      <c r="I39" s="197">
        <f>'[2]23'!J41</f>
        <v>0</v>
      </c>
      <c r="J39" s="197">
        <f>'[2]23'!K41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6">
        <f>'[2]23'!B42</f>
        <v>84</v>
      </c>
      <c r="C40" s="197">
        <f>'[2]23'!C42</f>
        <v>0</v>
      </c>
      <c r="D40" s="197">
        <f>'[2]23'!D42</f>
        <v>0</v>
      </c>
      <c r="E40" s="197">
        <f>'[2]23'!E42</f>
        <v>0</v>
      </c>
      <c r="F40" s="15">
        <f t="shared" si="6"/>
        <v>84</v>
      </c>
      <c r="G40" s="196">
        <f>'[2]23'!H42</f>
        <v>37</v>
      </c>
      <c r="H40" s="197">
        <f>'[2]23'!I42</f>
        <v>0</v>
      </c>
      <c r="I40" s="197">
        <f>'[2]23'!J42</f>
        <v>0</v>
      </c>
      <c r="J40" s="197">
        <f>'[2]23'!K42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6">
        <f>'[2]23'!B43</f>
        <v>84</v>
      </c>
      <c r="C41" s="197">
        <f>'[2]23'!C43</f>
        <v>0</v>
      </c>
      <c r="D41" s="197">
        <f>'[2]23'!D43</f>
        <v>0</v>
      </c>
      <c r="E41" s="197">
        <f>'[2]23'!E43</f>
        <v>0</v>
      </c>
      <c r="F41" s="15">
        <f t="shared" si="6"/>
        <v>84</v>
      </c>
      <c r="G41" s="196">
        <f>'[2]23'!H43</f>
        <v>37</v>
      </c>
      <c r="H41" s="197">
        <f>'[2]23'!I43</f>
        <v>0</v>
      </c>
      <c r="I41" s="197">
        <f>'[2]23'!J43</f>
        <v>0</v>
      </c>
      <c r="J41" s="197">
        <f>'[2]23'!K43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6">
        <f>'[2]23'!B44</f>
        <v>84</v>
      </c>
      <c r="C42" s="197">
        <f>'[2]23'!C44</f>
        <v>0</v>
      </c>
      <c r="D42" s="197">
        <f>'[2]23'!D44</f>
        <v>0</v>
      </c>
      <c r="E42" s="197">
        <f>'[2]23'!E44</f>
        <v>0</v>
      </c>
      <c r="F42" s="15">
        <f t="shared" si="6"/>
        <v>84</v>
      </c>
      <c r="G42" s="196">
        <f>'[2]23'!H44</f>
        <v>37</v>
      </c>
      <c r="H42" s="197">
        <f>'[2]23'!I44</f>
        <v>0</v>
      </c>
      <c r="I42" s="197">
        <f>'[2]23'!J44</f>
        <v>0</v>
      </c>
      <c r="J42" s="197">
        <f>'[2]23'!K44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6">
        <f>'[2]23'!B45</f>
        <v>84</v>
      </c>
      <c r="C43" s="197">
        <f>'[2]23'!C45</f>
        <v>0</v>
      </c>
      <c r="D43" s="197">
        <f>'[2]23'!D45</f>
        <v>0</v>
      </c>
      <c r="E43" s="197">
        <f>'[2]23'!E45</f>
        <v>0</v>
      </c>
      <c r="F43" s="15">
        <f t="shared" si="6"/>
        <v>84</v>
      </c>
      <c r="G43" s="196">
        <f>'[2]23'!H45</f>
        <v>37</v>
      </c>
      <c r="H43" s="197">
        <f>'[2]23'!I45</f>
        <v>0</v>
      </c>
      <c r="I43" s="197">
        <f>'[2]23'!J45</f>
        <v>0</v>
      </c>
      <c r="J43" s="197">
        <f>'[2]23'!K45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6">
        <f>'[2]23'!B46</f>
        <v>84</v>
      </c>
      <c r="C44" s="197">
        <f>'[2]23'!C46</f>
        <v>0</v>
      </c>
      <c r="D44" s="197">
        <f>'[2]23'!D46</f>
        <v>0</v>
      </c>
      <c r="E44" s="197">
        <f>'[2]23'!E46</f>
        <v>0</v>
      </c>
      <c r="F44" s="15">
        <f t="shared" si="6"/>
        <v>84</v>
      </c>
      <c r="G44" s="196">
        <f>'[2]23'!H46</f>
        <v>37</v>
      </c>
      <c r="H44" s="197">
        <f>'[2]23'!I46</f>
        <v>0</v>
      </c>
      <c r="I44" s="197">
        <f>'[2]23'!J46</f>
        <v>0</v>
      </c>
      <c r="J44" s="197">
        <f>'[2]23'!K46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6">
        <f>'[2]23'!B47</f>
        <v>84</v>
      </c>
      <c r="C45" s="197">
        <f>'[2]23'!C47</f>
        <v>0</v>
      </c>
      <c r="D45" s="197">
        <f>'[2]23'!D47</f>
        <v>0</v>
      </c>
      <c r="E45" s="197">
        <f>'[2]23'!E47</f>
        <v>0</v>
      </c>
      <c r="F45" s="15">
        <f t="shared" si="6"/>
        <v>84</v>
      </c>
      <c r="G45" s="196">
        <f>'[2]23'!H47</f>
        <v>37</v>
      </c>
      <c r="H45" s="197">
        <f>'[2]23'!I47</f>
        <v>0</v>
      </c>
      <c r="I45" s="197">
        <f>'[2]23'!J47</f>
        <v>0</v>
      </c>
      <c r="J45" s="197">
        <f>'[2]23'!K47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6">
        <f>'[2]23'!B48</f>
        <v>84</v>
      </c>
      <c r="C46" s="197">
        <f>'[2]23'!C48</f>
        <v>0</v>
      </c>
      <c r="D46" s="197">
        <f>'[2]23'!D48</f>
        <v>0</v>
      </c>
      <c r="E46" s="197">
        <f>'[2]23'!E48</f>
        <v>0</v>
      </c>
      <c r="F46" s="15">
        <f t="shared" si="6"/>
        <v>84</v>
      </c>
      <c r="G46" s="196">
        <f>'[2]23'!H48</f>
        <v>37</v>
      </c>
      <c r="H46" s="197">
        <f>'[2]23'!I48</f>
        <v>0</v>
      </c>
      <c r="I46" s="197">
        <f>'[2]23'!J48</f>
        <v>0</v>
      </c>
      <c r="J46" s="197">
        <f>'[2]23'!K48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6">
        <f>'[2]23'!B49</f>
        <v>84</v>
      </c>
      <c r="C47" s="197">
        <f>'[2]23'!C49</f>
        <v>0</v>
      </c>
      <c r="D47" s="197">
        <f>'[2]23'!D49</f>
        <v>0</v>
      </c>
      <c r="E47" s="197">
        <f>'[2]23'!E49</f>
        <v>0</v>
      </c>
      <c r="F47" s="15">
        <f t="shared" si="6"/>
        <v>84</v>
      </c>
      <c r="G47" s="196">
        <f>'[2]23'!H49</f>
        <v>37</v>
      </c>
      <c r="H47" s="197">
        <f>'[2]23'!I49</f>
        <v>0</v>
      </c>
      <c r="I47" s="197">
        <f>'[2]23'!J49</f>
        <v>0</v>
      </c>
      <c r="J47" s="197">
        <f>'[2]23'!K49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6">
        <f>'[2]23'!B50</f>
        <v>84</v>
      </c>
      <c r="C48" s="197">
        <f>'[2]23'!C50</f>
        <v>0</v>
      </c>
      <c r="D48" s="197">
        <f>'[2]23'!D50</f>
        <v>0</v>
      </c>
      <c r="E48" s="197">
        <f>'[2]23'!E50</f>
        <v>0</v>
      </c>
      <c r="F48" s="15">
        <f t="shared" si="6"/>
        <v>84</v>
      </c>
      <c r="G48" s="196">
        <f>'[2]23'!H50</f>
        <v>37</v>
      </c>
      <c r="H48" s="197">
        <f>'[2]23'!I50</f>
        <v>0</v>
      </c>
      <c r="I48" s="197">
        <f>'[2]23'!J50</f>
        <v>0</v>
      </c>
      <c r="J48" s="197">
        <f>'[2]23'!K50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6">
        <f>'[2]23'!B51</f>
        <v>84</v>
      </c>
      <c r="C49" s="197">
        <f>'[2]23'!C51</f>
        <v>0</v>
      </c>
      <c r="D49" s="197">
        <f>'[2]23'!D51</f>
        <v>0</v>
      </c>
      <c r="E49" s="197">
        <f>'[2]23'!E51</f>
        <v>0</v>
      </c>
      <c r="F49" s="15">
        <f t="shared" si="6"/>
        <v>84</v>
      </c>
      <c r="G49" s="196">
        <f>'[2]23'!H51</f>
        <v>37</v>
      </c>
      <c r="H49" s="197">
        <f>'[2]23'!I51</f>
        <v>0</v>
      </c>
      <c r="I49" s="197">
        <f>'[2]23'!J51</f>
        <v>0</v>
      </c>
      <c r="J49" s="197">
        <f>'[2]23'!K51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6">
        <f>'[2]23'!B52</f>
        <v>84</v>
      </c>
      <c r="C50" s="197">
        <f>'[2]23'!C52</f>
        <v>0</v>
      </c>
      <c r="D50" s="197">
        <f>'[2]23'!D52</f>
        <v>0</v>
      </c>
      <c r="E50" s="197">
        <f>'[2]23'!E52</f>
        <v>0</v>
      </c>
      <c r="F50" s="15">
        <f t="shared" si="6"/>
        <v>84</v>
      </c>
      <c r="G50" s="196">
        <f>'[2]23'!H52</f>
        <v>37</v>
      </c>
      <c r="H50" s="197">
        <f>'[2]23'!I52</f>
        <v>0</v>
      </c>
      <c r="I50" s="197">
        <f>'[2]23'!J52</f>
        <v>0</v>
      </c>
      <c r="J50" s="197">
        <f>'[2]23'!K52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6">
        <f>'[2]23'!B53</f>
        <v>84</v>
      </c>
      <c r="C51" s="197">
        <f>'[2]23'!C53</f>
        <v>0</v>
      </c>
      <c r="D51" s="197">
        <f>'[2]23'!D53</f>
        <v>0</v>
      </c>
      <c r="E51" s="197">
        <f>'[2]23'!E53</f>
        <v>0</v>
      </c>
      <c r="F51" s="15">
        <f t="shared" si="6"/>
        <v>84</v>
      </c>
      <c r="G51" s="196">
        <f>'[2]23'!H53</f>
        <v>37</v>
      </c>
      <c r="H51" s="197">
        <f>'[2]23'!I53</f>
        <v>0</v>
      </c>
      <c r="I51" s="197">
        <f>'[2]23'!J53</f>
        <v>0</v>
      </c>
      <c r="J51" s="197">
        <f>'[2]23'!K53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6">
        <f>'[2]23'!B54</f>
        <v>84</v>
      </c>
      <c r="C52" s="197">
        <f>'[2]23'!C54</f>
        <v>0</v>
      </c>
      <c r="D52" s="197">
        <f>'[2]23'!D54</f>
        <v>0</v>
      </c>
      <c r="E52" s="197">
        <f>'[2]23'!E54</f>
        <v>0</v>
      </c>
      <c r="F52" s="15">
        <f t="shared" si="6"/>
        <v>84</v>
      </c>
      <c r="G52" s="196">
        <f>'[2]23'!H54</f>
        <v>37</v>
      </c>
      <c r="H52" s="197">
        <f>'[2]23'!I54</f>
        <v>0</v>
      </c>
      <c r="I52" s="197">
        <f>'[2]23'!J54</f>
        <v>0</v>
      </c>
      <c r="J52" s="197">
        <f>'[2]23'!K54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6">
        <f>'[2]23'!B55</f>
        <v>84</v>
      </c>
      <c r="C53" s="197">
        <f>'[2]23'!C55</f>
        <v>0</v>
      </c>
      <c r="D53" s="197">
        <f>'[2]23'!D55</f>
        <v>0</v>
      </c>
      <c r="E53" s="197">
        <f>'[2]23'!E55</f>
        <v>0</v>
      </c>
      <c r="F53" s="15">
        <f t="shared" si="6"/>
        <v>84</v>
      </c>
      <c r="G53" s="196">
        <f>'[2]23'!H55</f>
        <v>37</v>
      </c>
      <c r="H53" s="197">
        <f>'[2]23'!I55</f>
        <v>0</v>
      </c>
      <c r="I53" s="197">
        <f>'[2]23'!J55</f>
        <v>0</v>
      </c>
      <c r="J53" s="197">
        <f>'[2]23'!K55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6">
        <f>'[2]23'!B56</f>
        <v>84</v>
      </c>
      <c r="C54" s="197">
        <f>'[2]23'!C56</f>
        <v>0</v>
      </c>
      <c r="D54" s="197">
        <f>'[2]23'!D56</f>
        <v>0</v>
      </c>
      <c r="E54" s="197">
        <f>'[2]23'!E56</f>
        <v>0</v>
      </c>
      <c r="F54" s="15">
        <f t="shared" si="6"/>
        <v>84</v>
      </c>
      <c r="G54" s="196">
        <f>'[2]23'!H56</f>
        <v>37</v>
      </c>
      <c r="H54" s="197">
        <f>'[2]23'!I56</f>
        <v>0</v>
      </c>
      <c r="I54" s="197">
        <f>'[2]23'!J56</f>
        <v>0</v>
      </c>
      <c r="J54" s="197">
        <f>'[2]23'!K56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6">
        <f>'[2]23'!B57</f>
        <v>84</v>
      </c>
      <c r="C55" s="197">
        <f>'[2]23'!C57</f>
        <v>0</v>
      </c>
      <c r="D55" s="197">
        <f>'[2]23'!D57</f>
        <v>0</v>
      </c>
      <c r="E55" s="197">
        <f>'[2]23'!E57</f>
        <v>0</v>
      </c>
      <c r="F55" s="15">
        <f t="shared" si="6"/>
        <v>84</v>
      </c>
      <c r="G55" s="196">
        <f>'[2]23'!H57</f>
        <v>37</v>
      </c>
      <c r="H55" s="197">
        <f>'[2]23'!I57</f>
        <v>0</v>
      </c>
      <c r="I55" s="197">
        <f>'[2]23'!J57</f>
        <v>0</v>
      </c>
      <c r="J55" s="197">
        <f>'[2]23'!K57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6">
        <f>'[2]23'!B58</f>
        <v>84</v>
      </c>
      <c r="C56" s="197">
        <f>'[2]23'!C58</f>
        <v>0</v>
      </c>
      <c r="D56" s="197">
        <f>'[2]23'!D58</f>
        <v>0</v>
      </c>
      <c r="E56" s="197">
        <f>'[2]23'!E58</f>
        <v>0</v>
      </c>
      <c r="F56" s="15">
        <f t="shared" si="6"/>
        <v>84</v>
      </c>
      <c r="G56" s="196">
        <f>'[2]23'!H58</f>
        <v>37</v>
      </c>
      <c r="H56" s="197">
        <f>'[2]23'!I58</f>
        <v>0</v>
      </c>
      <c r="I56" s="197">
        <f>'[2]23'!J58</f>
        <v>0</v>
      </c>
      <c r="J56" s="197">
        <f>'[2]23'!K58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6">
        <f>'[2]23'!B59</f>
        <v>84</v>
      </c>
      <c r="C57" s="197">
        <f>'[2]23'!C59</f>
        <v>0</v>
      </c>
      <c r="D57" s="197">
        <f>'[2]23'!D59</f>
        <v>0</v>
      </c>
      <c r="E57" s="197">
        <f>'[2]23'!E59</f>
        <v>0</v>
      </c>
      <c r="F57" s="15">
        <f t="shared" si="6"/>
        <v>84</v>
      </c>
      <c r="G57" s="196">
        <f>'[2]23'!H59</f>
        <v>37</v>
      </c>
      <c r="H57" s="197">
        <f>'[2]23'!I59</f>
        <v>0</v>
      </c>
      <c r="I57" s="197">
        <f>'[2]23'!J59</f>
        <v>0</v>
      </c>
      <c r="J57" s="197">
        <f>'[2]23'!K59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6">
        <f>'[2]23'!B60</f>
        <v>84</v>
      </c>
      <c r="C58" s="197">
        <f>'[2]23'!C60</f>
        <v>0</v>
      </c>
      <c r="D58" s="197">
        <f>'[2]23'!D60</f>
        <v>0</v>
      </c>
      <c r="E58" s="197">
        <f>'[2]23'!E60</f>
        <v>0</v>
      </c>
      <c r="F58" s="15">
        <f t="shared" si="6"/>
        <v>84</v>
      </c>
      <c r="G58" s="196">
        <f>'[2]23'!H60</f>
        <v>37</v>
      </c>
      <c r="H58" s="197">
        <f>'[2]23'!I60</f>
        <v>0</v>
      </c>
      <c r="I58" s="197">
        <f>'[2]23'!J60</f>
        <v>0</v>
      </c>
      <c r="J58" s="197">
        <f>'[2]23'!K60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6">
        <f>'[2]23'!B61</f>
        <v>84</v>
      </c>
      <c r="C59" s="197">
        <f>'[2]23'!C61</f>
        <v>0</v>
      </c>
      <c r="D59" s="197">
        <f>'[2]23'!D61</f>
        <v>0</v>
      </c>
      <c r="E59" s="197">
        <f>'[2]23'!E61</f>
        <v>0</v>
      </c>
      <c r="F59" s="15">
        <f t="shared" si="6"/>
        <v>84</v>
      </c>
      <c r="G59" s="196">
        <f>'[2]23'!H61</f>
        <v>37</v>
      </c>
      <c r="H59" s="197">
        <f>'[2]23'!I61</f>
        <v>0</v>
      </c>
      <c r="I59" s="197">
        <f>'[2]23'!J61</f>
        <v>0</v>
      </c>
      <c r="J59" s="197">
        <f>'[2]23'!K61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6">
        <f>'[2]23'!B62</f>
        <v>84</v>
      </c>
      <c r="C60" s="197">
        <f>'[2]23'!C62</f>
        <v>0</v>
      </c>
      <c r="D60" s="197">
        <f>'[2]23'!D62</f>
        <v>0</v>
      </c>
      <c r="E60" s="197">
        <f>'[2]23'!E62</f>
        <v>0</v>
      </c>
      <c r="F60" s="15">
        <f t="shared" si="6"/>
        <v>84</v>
      </c>
      <c r="G60" s="196">
        <f>'[2]23'!H62</f>
        <v>37</v>
      </c>
      <c r="H60" s="197">
        <f>'[2]23'!I62</f>
        <v>0</v>
      </c>
      <c r="I60" s="197">
        <f>'[2]23'!J62</f>
        <v>0</v>
      </c>
      <c r="J60" s="197">
        <f>'[2]23'!K62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6">
        <f>'[2]23'!B63</f>
        <v>84</v>
      </c>
      <c r="C61" s="197">
        <f>'[2]23'!C63</f>
        <v>0</v>
      </c>
      <c r="D61" s="197">
        <f>'[2]23'!D63</f>
        <v>0</v>
      </c>
      <c r="E61" s="197">
        <f>'[2]23'!E63</f>
        <v>0</v>
      </c>
      <c r="F61" s="15">
        <f t="shared" si="6"/>
        <v>84</v>
      </c>
      <c r="G61" s="196">
        <f>'[2]23'!H63</f>
        <v>37</v>
      </c>
      <c r="H61" s="197">
        <f>'[2]23'!I63</f>
        <v>0</v>
      </c>
      <c r="I61" s="197">
        <f>'[2]23'!J63</f>
        <v>0</v>
      </c>
      <c r="J61" s="197">
        <f>'[2]23'!K63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6">
        <f>'[2]23'!B64</f>
        <v>84</v>
      </c>
      <c r="C62" s="197">
        <f>'[2]23'!C64</f>
        <v>0</v>
      </c>
      <c r="D62" s="197">
        <f>'[2]23'!D64</f>
        <v>0</v>
      </c>
      <c r="E62" s="197">
        <f>'[2]23'!E64</f>
        <v>0</v>
      </c>
      <c r="F62" s="15">
        <f t="shared" si="6"/>
        <v>84</v>
      </c>
      <c r="G62" s="196">
        <f>'[2]23'!H64</f>
        <v>37</v>
      </c>
      <c r="H62" s="197">
        <f>'[2]23'!I64</f>
        <v>0</v>
      </c>
      <c r="I62" s="197">
        <f>'[2]23'!J64</f>
        <v>0</v>
      </c>
      <c r="J62" s="197">
        <f>'[2]23'!K64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6">
        <f>'[2]23'!B65</f>
        <v>84</v>
      </c>
      <c r="C63" s="197">
        <f>'[2]23'!C65</f>
        <v>0</v>
      </c>
      <c r="D63" s="197">
        <f>'[2]23'!D65</f>
        <v>0</v>
      </c>
      <c r="E63" s="197">
        <f>'[2]23'!E65</f>
        <v>0</v>
      </c>
      <c r="F63" s="15">
        <f t="shared" si="6"/>
        <v>84</v>
      </c>
      <c r="G63" s="196">
        <f>'[2]23'!H65</f>
        <v>37</v>
      </c>
      <c r="H63" s="197">
        <f>'[2]23'!I65</f>
        <v>0</v>
      </c>
      <c r="I63" s="197">
        <f>'[2]23'!J65</f>
        <v>0</v>
      </c>
      <c r="J63" s="197">
        <f>'[2]23'!K65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6">
        <f>'[2]23'!B66</f>
        <v>84</v>
      </c>
      <c r="C64" s="197">
        <f>'[2]23'!C66</f>
        <v>0</v>
      </c>
      <c r="D64" s="197">
        <f>'[2]23'!D66</f>
        <v>0</v>
      </c>
      <c r="E64" s="197">
        <f>'[2]23'!E66</f>
        <v>0</v>
      </c>
      <c r="F64" s="15">
        <f t="shared" si="6"/>
        <v>84</v>
      </c>
      <c r="G64" s="196">
        <f>'[2]23'!H66</f>
        <v>37</v>
      </c>
      <c r="H64" s="197">
        <f>'[2]23'!I66</f>
        <v>0</v>
      </c>
      <c r="I64" s="197">
        <f>'[2]23'!J66</f>
        <v>0</v>
      </c>
      <c r="J64" s="197">
        <f>'[2]23'!K66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6">
        <f>'[2]23'!B67</f>
        <v>84</v>
      </c>
      <c r="C65" s="197">
        <f>'[2]23'!C67</f>
        <v>0</v>
      </c>
      <c r="D65" s="197">
        <f>'[2]23'!D67</f>
        <v>0</v>
      </c>
      <c r="E65" s="197">
        <f>'[2]23'!E67</f>
        <v>0</v>
      </c>
      <c r="F65" s="15">
        <f t="shared" si="6"/>
        <v>84</v>
      </c>
      <c r="G65" s="196">
        <f>'[2]23'!H67</f>
        <v>37</v>
      </c>
      <c r="H65" s="197">
        <f>'[2]23'!I67</f>
        <v>0</v>
      </c>
      <c r="I65" s="197">
        <f>'[2]23'!J67</f>
        <v>0</v>
      </c>
      <c r="J65" s="197">
        <f>'[2]23'!K67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6">
        <f>'[2]23'!B68</f>
        <v>84</v>
      </c>
      <c r="C66" s="197">
        <f>'[2]23'!C68</f>
        <v>0</v>
      </c>
      <c r="D66" s="197">
        <f>'[2]23'!D68</f>
        <v>0</v>
      </c>
      <c r="E66" s="197">
        <f>'[2]23'!E68</f>
        <v>0</v>
      </c>
      <c r="F66" s="15">
        <f t="shared" si="6"/>
        <v>84</v>
      </c>
      <c r="G66" s="196">
        <f>'[2]23'!H68</f>
        <v>37</v>
      </c>
      <c r="H66" s="197">
        <f>'[2]23'!I68</f>
        <v>0</v>
      </c>
      <c r="I66" s="197">
        <f>'[2]23'!J68</f>
        <v>0</v>
      </c>
      <c r="J66" s="197">
        <f>'[2]23'!K68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6">
        <f>'[2]23'!B69</f>
        <v>84</v>
      </c>
      <c r="C67" s="197">
        <f>'[2]23'!C69</f>
        <v>0</v>
      </c>
      <c r="D67" s="197">
        <f>'[2]23'!D69</f>
        <v>0</v>
      </c>
      <c r="E67" s="197">
        <f>'[2]23'!E69</f>
        <v>0</v>
      </c>
      <c r="F67" s="15">
        <f t="shared" si="6"/>
        <v>84</v>
      </c>
      <c r="G67" s="196">
        <f>'[2]23'!H69</f>
        <v>37</v>
      </c>
      <c r="H67" s="197">
        <f>'[2]23'!I69</f>
        <v>0</v>
      </c>
      <c r="I67" s="197">
        <f>'[2]23'!J69</f>
        <v>0</v>
      </c>
      <c r="J67" s="197">
        <f>'[2]23'!K69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6">
        <f>'[2]23'!B70</f>
        <v>84</v>
      </c>
      <c r="C68" s="197">
        <f>'[2]23'!C70</f>
        <v>0</v>
      </c>
      <c r="D68" s="197">
        <f>'[2]23'!D70</f>
        <v>0</v>
      </c>
      <c r="E68" s="197">
        <f>'[2]23'!E70</f>
        <v>0</v>
      </c>
      <c r="F68" s="15">
        <f t="shared" si="6"/>
        <v>84</v>
      </c>
      <c r="G68" s="196">
        <f>'[2]23'!H70</f>
        <v>37</v>
      </c>
      <c r="H68" s="197">
        <f>'[2]23'!I70</f>
        <v>0</v>
      </c>
      <c r="I68" s="197">
        <f>'[2]23'!J70</f>
        <v>0</v>
      </c>
      <c r="J68" s="197">
        <f>'[2]23'!K70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6">
        <f>'[2]23'!B71</f>
        <v>84</v>
      </c>
      <c r="C69" s="197">
        <f>'[2]23'!C71</f>
        <v>0</v>
      </c>
      <c r="D69" s="197">
        <f>'[2]23'!D71</f>
        <v>0</v>
      </c>
      <c r="E69" s="197">
        <f>'[2]23'!E71</f>
        <v>0</v>
      </c>
      <c r="F69" s="15">
        <f t="shared" ref="F69:F98" si="16">SUM(B69:E69)</f>
        <v>84</v>
      </c>
      <c r="G69" s="196">
        <f>'[2]23'!H71</f>
        <v>37</v>
      </c>
      <c r="H69" s="197">
        <f>'[2]23'!I71</f>
        <v>0</v>
      </c>
      <c r="I69" s="197">
        <f>'[2]23'!J71</f>
        <v>0</v>
      </c>
      <c r="J69" s="197">
        <f>'[2]23'!K71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6">
        <f>'[2]23'!B72</f>
        <v>84</v>
      </c>
      <c r="C70" s="197">
        <f>'[2]23'!C72</f>
        <v>0</v>
      </c>
      <c r="D70" s="197">
        <f>'[2]23'!D72</f>
        <v>0</v>
      </c>
      <c r="E70" s="197">
        <f>'[2]23'!E72</f>
        <v>0</v>
      </c>
      <c r="F70" s="15">
        <f t="shared" si="16"/>
        <v>84</v>
      </c>
      <c r="G70" s="196">
        <f>'[2]23'!H72</f>
        <v>38</v>
      </c>
      <c r="H70" s="197">
        <f>'[2]23'!I72</f>
        <v>0</v>
      </c>
      <c r="I70" s="197">
        <f>'[2]23'!J72</f>
        <v>0</v>
      </c>
      <c r="J70" s="197">
        <f>'[2]23'!K72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6">
        <f>'[2]23'!B73</f>
        <v>84</v>
      </c>
      <c r="C71" s="197">
        <f>'[2]23'!C73</f>
        <v>0</v>
      </c>
      <c r="D71" s="197">
        <f>'[2]23'!D73</f>
        <v>0</v>
      </c>
      <c r="E71" s="197">
        <f>'[2]23'!E73</f>
        <v>0</v>
      </c>
      <c r="F71" s="15">
        <f t="shared" si="16"/>
        <v>84</v>
      </c>
      <c r="G71" s="196">
        <f>'[2]23'!H73</f>
        <v>38</v>
      </c>
      <c r="H71" s="197">
        <f>'[2]23'!I73</f>
        <v>0</v>
      </c>
      <c r="I71" s="197">
        <f>'[2]23'!J73</f>
        <v>0</v>
      </c>
      <c r="J71" s="197">
        <f>'[2]23'!K73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6">
        <f>'[2]23'!B74</f>
        <v>84</v>
      </c>
      <c r="C72" s="197">
        <f>'[2]23'!C74</f>
        <v>0</v>
      </c>
      <c r="D72" s="197">
        <f>'[2]23'!D74</f>
        <v>0</v>
      </c>
      <c r="E72" s="197">
        <f>'[2]23'!E74</f>
        <v>0</v>
      </c>
      <c r="F72" s="15">
        <f t="shared" si="16"/>
        <v>84</v>
      </c>
      <c r="G72" s="196">
        <f>'[2]23'!H74</f>
        <v>38</v>
      </c>
      <c r="H72" s="197">
        <f>'[2]23'!I74</f>
        <v>0</v>
      </c>
      <c r="I72" s="197">
        <f>'[2]23'!J74</f>
        <v>0</v>
      </c>
      <c r="J72" s="197">
        <f>'[2]23'!K74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6">
        <f>'[2]23'!B75</f>
        <v>84</v>
      </c>
      <c r="C73" s="197">
        <f>'[2]23'!C75</f>
        <v>0</v>
      </c>
      <c r="D73" s="197">
        <f>'[2]23'!D75</f>
        <v>0</v>
      </c>
      <c r="E73" s="197">
        <f>'[2]23'!E75</f>
        <v>0</v>
      </c>
      <c r="F73" s="15">
        <f t="shared" si="16"/>
        <v>84</v>
      </c>
      <c r="G73" s="196">
        <f>'[2]23'!H75</f>
        <v>38</v>
      </c>
      <c r="H73" s="197">
        <f>'[2]23'!I75</f>
        <v>0</v>
      </c>
      <c r="I73" s="197">
        <f>'[2]23'!J75</f>
        <v>0</v>
      </c>
      <c r="J73" s="197">
        <f>'[2]23'!K75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6">
        <f>'[2]23'!B76</f>
        <v>84</v>
      </c>
      <c r="C74" s="197">
        <f>'[2]23'!C76</f>
        <v>0</v>
      </c>
      <c r="D74" s="197">
        <f>'[2]23'!D76</f>
        <v>0</v>
      </c>
      <c r="E74" s="197">
        <f>'[2]23'!E76</f>
        <v>0</v>
      </c>
      <c r="F74" s="15">
        <f t="shared" si="16"/>
        <v>84</v>
      </c>
      <c r="G74" s="196">
        <f>'[2]23'!H76</f>
        <v>38</v>
      </c>
      <c r="H74" s="197">
        <f>'[2]23'!I76</f>
        <v>0</v>
      </c>
      <c r="I74" s="197">
        <f>'[2]23'!J76</f>
        <v>0</v>
      </c>
      <c r="J74" s="197">
        <f>'[2]23'!K76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6">
        <f>'[2]23'!B77</f>
        <v>84</v>
      </c>
      <c r="C75" s="197">
        <f>'[2]23'!C77</f>
        <v>0</v>
      </c>
      <c r="D75" s="197">
        <f>'[2]23'!D77</f>
        <v>0</v>
      </c>
      <c r="E75" s="197">
        <f>'[2]23'!E77</f>
        <v>0</v>
      </c>
      <c r="F75" s="15">
        <f t="shared" si="16"/>
        <v>84</v>
      </c>
      <c r="G75" s="196">
        <f>'[2]23'!H77</f>
        <v>38</v>
      </c>
      <c r="H75" s="197">
        <f>'[2]23'!I77</f>
        <v>0</v>
      </c>
      <c r="I75" s="197">
        <f>'[2]23'!J77</f>
        <v>0</v>
      </c>
      <c r="J75" s="197">
        <f>'[2]23'!K77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6">
        <f>'[2]23'!B78</f>
        <v>84</v>
      </c>
      <c r="C76" s="197">
        <f>'[2]23'!C78</f>
        <v>0</v>
      </c>
      <c r="D76" s="197">
        <f>'[2]23'!D78</f>
        <v>0</v>
      </c>
      <c r="E76" s="197">
        <f>'[2]23'!E78</f>
        <v>0</v>
      </c>
      <c r="F76" s="15">
        <f t="shared" si="16"/>
        <v>84</v>
      </c>
      <c r="G76" s="196">
        <f>'[2]23'!H78</f>
        <v>38</v>
      </c>
      <c r="H76" s="197">
        <f>'[2]23'!I78</f>
        <v>0</v>
      </c>
      <c r="I76" s="197">
        <f>'[2]23'!J78</f>
        <v>0</v>
      </c>
      <c r="J76" s="197">
        <f>'[2]23'!K78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6">
        <f>'[2]23'!B79</f>
        <v>84</v>
      </c>
      <c r="C77" s="197">
        <f>'[2]23'!C79</f>
        <v>0</v>
      </c>
      <c r="D77" s="197">
        <f>'[2]23'!D79</f>
        <v>0</v>
      </c>
      <c r="E77" s="197">
        <f>'[2]23'!E79</f>
        <v>0</v>
      </c>
      <c r="F77" s="15">
        <f t="shared" si="16"/>
        <v>84</v>
      </c>
      <c r="G77" s="196">
        <f>'[2]23'!H79</f>
        <v>38</v>
      </c>
      <c r="H77" s="197">
        <f>'[2]23'!I79</f>
        <v>0</v>
      </c>
      <c r="I77" s="197">
        <f>'[2]23'!J79</f>
        <v>0</v>
      </c>
      <c r="J77" s="197">
        <f>'[2]23'!K79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6">
        <f>'[2]23'!B80</f>
        <v>84</v>
      </c>
      <c r="C78" s="197">
        <f>'[2]23'!C80</f>
        <v>0</v>
      </c>
      <c r="D78" s="197">
        <f>'[2]23'!D80</f>
        <v>0</v>
      </c>
      <c r="E78" s="197">
        <f>'[2]23'!E80</f>
        <v>0</v>
      </c>
      <c r="F78" s="15">
        <f t="shared" si="16"/>
        <v>84</v>
      </c>
      <c r="G78" s="196">
        <f>'[2]23'!H80</f>
        <v>38</v>
      </c>
      <c r="H78" s="197">
        <f>'[2]23'!I80</f>
        <v>0</v>
      </c>
      <c r="I78" s="197">
        <f>'[2]23'!J80</f>
        <v>0</v>
      </c>
      <c r="J78" s="197">
        <f>'[2]23'!K80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6">
        <f>'[2]23'!B81</f>
        <v>84</v>
      </c>
      <c r="C79" s="197">
        <f>'[2]23'!C81</f>
        <v>0</v>
      </c>
      <c r="D79" s="197">
        <f>'[2]23'!D81</f>
        <v>0</v>
      </c>
      <c r="E79" s="197">
        <f>'[2]23'!E81</f>
        <v>0</v>
      </c>
      <c r="F79" s="15">
        <f t="shared" si="16"/>
        <v>84</v>
      </c>
      <c r="G79" s="196">
        <f>'[2]23'!H81</f>
        <v>38</v>
      </c>
      <c r="H79" s="197">
        <f>'[2]23'!I81</f>
        <v>0</v>
      </c>
      <c r="I79" s="197">
        <f>'[2]23'!J81</f>
        <v>0</v>
      </c>
      <c r="J79" s="197">
        <f>'[2]23'!K81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6">
        <f>'[2]23'!B82</f>
        <v>84</v>
      </c>
      <c r="C80" s="197">
        <f>'[2]23'!C82</f>
        <v>0</v>
      </c>
      <c r="D80" s="197">
        <f>'[2]23'!D82</f>
        <v>0</v>
      </c>
      <c r="E80" s="197">
        <f>'[2]23'!E82</f>
        <v>0</v>
      </c>
      <c r="F80" s="15">
        <f t="shared" si="16"/>
        <v>84</v>
      </c>
      <c r="G80" s="196">
        <f>'[2]23'!H82</f>
        <v>38</v>
      </c>
      <c r="H80" s="197">
        <f>'[2]23'!I82</f>
        <v>0</v>
      </c>
      <c r="I80" s="197">
        <f>'[2]23'!J82</f>
        <v>0</v>
      </c>
      <c r="J80" s="197">
        <f>'[2]23'!K82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6">
        <f>'[2]23'!B83</f>
        <v>84</v>
      </c>
      <c r="C81" s="197">
        <f>'[2]23'!C83</f>
        <v>0</v>
      </c>
      <c r="D81" s="197">
        <f>'[2]23'!D83</f>
        <v>0</v>
      </c>
      <c r="E81" s="197">
        <f>'[2]23'!E83</f>
        <v>0</v>
      </c>
      <c r="F81" s="15">
        <f t="shared" si="16"/>
        <v>84</v>
      </c>
      <c r="G81" s="196">
        <f>'[2]23'!H83</f>
        <v>38</v>
      </c>
      <c r="H81" s="197">
        <f>'[2]23'!I83</f>
        <v>0</v>
      </c>
      <c r="I81" s="197">
        <f>'[2]23'!J83</f>
        <v>0</v>
      </c>
      <c r="J81" s="197">
        <f>'[2]23'!K83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6">
        <f>'[2]23'!B84</f>
        <v>84</v>
      </c>
      <c r="C82" s="197">
        <f>'[2]23'!C84</f>
        <v>0</v>
      </c>
      <c r="D82" s="197">
        <f>'[2]23'!D84</f>
        <v>0</v>
      </c>
      <c r="E82" s="197">
        <f>'[2]23'!E84</f>
        <v>0</v>
      </c>
      <c r="F82" s="15">
        <f t="shared" si="16"/>
        <v>84</v>
      </c>
      <c r="G82" s="196">
        <f>'[2]23'!H84</f>
        <v>38</v>
      </c>
      <c r="H82" s="197">
        <f>'[2]23'!I84</f>
        <v>0</v>
      </c>
      <c r="I82" s="197">
        <f>'[2]23'!J84</f>
        <v>0</v>
      </c>
      <c r="J82" s="197">
        <f>'[2]23'!K84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6">
        <f>'[2]23'!B85</f>
        <v>84</v>
      </c>
      <c r="C83" s="197">
        <f>'[2]23'!C85</f>
        <v>0</v>
      </c>
      <c r="D83" s="197">
        <f>'[2]23'!D85</f>
        <v>0</v>
      </c>
      <c r="E83" s="197">
        <f>'[2]23'!E85</f>
        <v>0</v>
      </c>
      <c r="F83" s="15">
        <f t="shared" si="16"/>
        <v>84</v>
      </c>
      <c r="G83" s="196">
        <f>'[2]23'!H85</f>
        <v>39</v>
      </c>
      <c r="H83" s="197">
        <f>'[2]23'!I85</f>
        <v>0</v>
      </c>
      <c r="I83" s="197">
        <f>'[2]23'!J85</f>
        <v>0</v>
      </c>
      <c r="J83" s="197">
        <f>'[2]23'!K85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6">
        <f>'[2]23'!B86</f>
        <v>84</v>
      </c>
      <c r="C84" s="197">
        <f>'[2]23'!C86</f>
        <v>0</v>
      </c>
      <c r="D84" s="197">
        <f>'[2]23'!D86</f>
        <v>0</v>
      </c>
      <c r="E84" s="197">
        <f>'[2]23'!E86</f>
        <v>0</v>
      </c>
      <c r="F84" s="15">
        <f t="shared" si="16"/>
        <v>84</v>
      </c>
      <c r="G84" s="196">
        <f>'[2]23'!H86</f>
        <v>39</v>
      </c>
      <c r="H84" s="197">
        <f>'[2]23'!I86</f>
        <v>0</v>
      </c>
      <c r="I84" s="197">
        <f>'[2]23'!J86</f>
        <v>0</v>
      </c>
      <c r="J84" s="197">
        <f>'[2]23'!K86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6">
        <f>'[2]23'!B87</f>
        <v>84</v>
      </c>
      <c r="C85" s="197">
        <f>'[2]23'!C87</f>
        <v>0</v>
      </c>
      <c r="D85" s="197">
        <f>'[2]23'!D87</f>
        <v>0</v>
      </c>
      <c r="E85" s="197">
        <f>'[2]23'!E87</f>
        <v>0</v>
      </c>
      <c r="F85" s="15">
        <f t="shared" si="16"/>
        <v>84</v>
      </c>
      <c r="G85" s="196">
        <f>'[2]23'!H87</f>
        <v>39</v>
      </c>
      <c r="H85" s="197">
        <f>'[2]23'!I87</f>
        <v>0</v>
      </c>
      <c r="I85" s="197">
        <f>'[2]23'!J87</f>
        <v>0</v>
      </c>
      <c r="J85" s="197">
        <f>'[2]23'!K87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6">
        <f>'[2]23'!B88</f>
        <v>84</v>
      </c>
      <c r="C86" s="197">
        <f>'[2]23'!C88</f>
        <v>0</v>
      </c>
      <c r="D86" s="197">
        <f>'[2]23'!D88</f>
        <v>0</v>
      </c>
      <c r="E86" s="197">
        <f>'[2]23'!E88</f>
        <v>0</v>
      </c>
      <c r="F86" s="15">
        <f t="shared" si="16"/>
        <v>84</v>
      </c>
      <c r="G86" s="196">
        <f>'[2]23'!H88</f>
        <v>39</v>
      </c>
      <c r="H86" s="197">
        <f>'[2]23'!I88</f>
        <v>0</v>
      </c>
      <c r="I86" s="197">
        <f>'[2]23'!J88</f>
        <v>0</v>
      </c>
      <c r="J86" s="197">
        <f>'[2]23'!K88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6">
        <f>'[2]23'!B89</f>
        <v>84</v>
      </c>
      <c r="C87" s="197">
        <f>'[2]23'!C89</f>
        <v>0</v>
      </c>
      <c r="D87" s="197">
        <f>'[2]23'!D89</f>
        <v>0</v>
      </c>
      <c r="E87" s="197">
        <f>'[2]23'!E89</f>
        <v>0</v>
      </c>
      <c r="F87" s="15">
        <f t="shared" si="16"/>
        <v>84</v>
      </c>
      <c r="G87" s="196">
        <f>'[2]23'!H89</f>
        <v>39</v>
      </c>
      <c r="H87" s="197">
        <f>'[2]23'!I89</f>
        <v>0</v>
      </c>
      <c r="I87" s="197">
        <f>'[2]23'!J89</f>
        <v>0</v>
      </c>
      <c r="J87" s="197">
        <f>'[2]23'!K89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6">
        <f>'[2]23'!B90</f>
        <v>84</v>
      </c>
      <c r="C88" s="197">
        <f>'[2]23'!C90</f>
        <v>0</v>
      </c>
      <c r="D88" s="197">
        <f>'[2]23'!D90</f>
        <v>0</v>
      </c>
      <c r="E88" s="197">
        <f>'[2]23'!E90</f>
        <v>0</v>
      </c>
      <c r="F88" s="15">
        <f t="shared" si="16"/>
        <v>84</v>
      </c>
      <c r="G88" s="196">
        <f>'[2]23'!H90</f>
        <v>39</v>
      </c>
      <c r="H88" s="197">
        <f>'[2]23'!I90</f>
        <v>0</v>
      </c>
      <c r="I88" s="197">
        <f>'[2]23'!J90</f>
        <v>0</v>
      </c>
      <c r="J88" s="197">
        <f>'[2]23'!K90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6">
        <f>'[2]23'!B91</f>
        <v>84</v>
      </c>
      <c r="C89" s="197">
        <f>'[2]23'!C91</f>
        <v>0</v>
      </c>
      <c r="D89" s="197">
        <f>'[2]23'!D91</f>
        <v>0</v>
      </c>
      <c r="E89" s="197">
        <f>'[2]23'!E91</f>
        <v>0</v>
      </c>
      <c r="F89" s="15">
        <f t="shared" si="16"/>
        <v>84</v>
      </c>
      <c r="G89" s="196">
        <f>'[2]23'!H91</f>
        <v>39</v>
      </c>
      <c r="H89" s="197">
        <f>'[2]23'!I91</f>
        <v>0</v>
      </c>
      <c r="I89" s="197">
        <f>'[2]23'!J91</f>
        <v>0</v>
      </c>
      <c r="J89" s="197">
        <f>'[2]23'!K91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6">
        <f>'[2]23'!B92</f>
        <v>84</v>
      </c>
      <c r="C90" s="197">
        <f>'[2]23'!C92</f>
        <v>0</v>
      </c>
      <c r="D90" s="197">
        <f>'[2]23'!D92</f>
        <v>0</v>
      </c>
      <c r="E90" s="197">
        <f>'[2]23'!E92</f>
        <v>0</v>
      </c>
      <c r="F90" s="15">
        <f t="shared" si="16"/>
        <v>84</v>
      </c>
      <c r="G90" s="196">
        <f>'[2]23'!H92</f>
        <v>39</v>
      </c>
      <c r="H90" s="197">
        <f>'[2]23'!I92</f>
        <v>0</v>
      </c>
      <c r="I90" s="197">
        <f>'[2]23'!J92</f>
        <v>0</v>
      </c>
      <c r="J90" s="197">
        <f>'[2]23'!K92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6">
        <f>'[2]23'!B93</f>
        <v>84</v>
      </c>
      <c r="C91" s="197">
        <f>'[2]23'!C93</f>
        <v>0</v>
      </c>
      <c r="D91" s="197">
        <f>'[2]23'!D93</f>
        <v>0</v>
      </c>
      <c r="E91" s="197">
        <f>'[2]23'!E93</f>
        <v>0</v>
      </c>
      <c r="F91" s="15">
        <f t="shared" si="16"/>
        <v>84</v>
      </c>
      <c r="G91" s="196">
        <f>'[2]23'!H93</f>
        <v>39</v>
      </c>
      <c r="H91" s="197">
        <f>'[2]23'!I93</f>
        <v>0</v>
      </c>
      <c r="I91" s="197">
        <f>'[2]23'!J93</f>
        <v>0</v>
      </c>
      <c r="J91" s="197">
        <f>'[2]23'!K93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6">
        <f>'[2]23'!B94</f>
        <v>84</v>
      </c>
      <c r="C92" s="197">
        <f>'[2]23'!C94</f>
        <v>0</v>
      </c>
      <c r="D92" s="197">
        <f>'[2]23'!D94</f>
        <v>0</v>
      </c>
      <c r="E92" s="197">
        <f>'[2]23'!E94</f>
        <v>0</v>
      </c>
      <c r="F92" s="15">
        <f t="shared" si="16"/>
        <v>84</v>
      </c>
      <c r="G92" s="196">
        <f>'[2]23'!H94</f>
        <v>39</v>
      </c>
      <c r="H92" s="197">
        <f>'[2]23'!I94</f>
        <v>0</v>
      </c>
      <c r="I92" s="197">
        <f>'[2]23'!J94</f>
        <v>0</v>
      </c>
      <c r="J92" s="197">
        <f>'[2]23'!K94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6">
        <f>'[2]23'!B95</f>
        <v>84</v>
      </c>
      <c r="C93" s="197">
        <f>'[2]23'!C95</f>
        <v>0</v>
      </c>
      <c r="D93" s="197">
        <f>'[2]23'!D95</f>
        <v>0</v>
      </c>
      <c r="E93" s="197">
        <f>'[2]23'!E95</f>
        <v>0</v>
      </c>
      <c r="F93" s="15">
        <f t="shared" si="16"/>
        <v>84</v>
      </c>
      <c r="G93" s="196">
        <f>'[2]23'!H95</f>
        <v>39</v>
      </c>
      <c r="H93" s="197">
        <f>'[2]23'!I95</f>
        <v>0</v>
      </c>
      <c r="I93" s="197">
        <f>'[2]23'!J95</f>
        <v>0</v>
      </c>
      <c r="J93" s="197">
        <f>'[2]23'!K95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6">
        <f>'[2]23'!B96</f>
        <v>84</v>
      </c>
      <c r="C94" s="197">
        <f>'[2]23'!C96</f>
        <v>0</v>
      </c>
      <c r="D94" s="197">
        <f>'[2]23'!D96</f>
        <v>0</v>
      </c>
      <c r="E94" s="197">
        <f>'[2]23'!E96</f>
        <v>0</v>
      </c>
      <c r="F94" s="15">
        <f t="shared" si="16"/>
        <v>84</v>
      </c>
      <c r="G94" s="196">
        <f>'[2]23'!H96</f>
        <v>39</v>
      </c>
      <c r="H94" s="197">
        <f>'[2]23'!I96</f>
        <v>0</v>
      </c>
      <c r="I94" s="197">
        <f>'[2]23'!J96</f>
        <v>0</v>
      </c>
      <c r="J94" s="197">
        <f>'[2]23'!K96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6">
        <f>'[2]23'!B97</f>
        <v>84</v>
      </c>
      <c r="C95" s="197">
        <f>'[2]23'!C97</f>
        <v>0</v>
      </c>
      <c r="D95" s="197">
        <f>'[2]23'!D97</f>
        <v>0</v>
      </c>
      <c r="E95" s="197">
        <f>'[2]23'!E97</f>
        <v>0</v>
      </c>
      <c r="F95" s="15">
        <f t="shared" si="16"/>
        <v>84</v>
      </c>
      <c r="G95" s="196">
        <f>'[2]23'!H97</f>
        <v>39</v>
      </c>
      <c r="H95" s="197">
        <f>'[2]23'!I97</f>
        <v>0</v>
      </c>
      <c r="I95" s="197">
        <f>'[2]23'!J97</f>
        <v>0</v>
      </c>
      <c r="J95" s="197">
        <f>'[2]23'!K97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6">
        <f>'[2]23'!B98</f>
        <v>84</v>
      </c>
      <c r="C96" s="197">
        <f>'[2]23'!C98</f>
        <v>0</v>
      </c>
      <c r="D96" s="197">
        <f>'[2]23'!D98</f>
        <v>0</v>
      </c>
      <c r="E96" s="197">
        <f>'[2]23'!E98</f>
        <v>0</v>
      </c>
      <c r="F96" s="15">
        <f t="shared" si="16"/>
        <v>84</v>
      </c>
      <c r="G96" s="196">
        <f>'[2]23'!H98</f>
        <v>39</v>
      </c>
      <c r="H96" s="197">
        <f>'[2]23'!I98</f>
        <v>0</v>
      </c>
      <c r="I96" s="197">
        <f>'[2]23'!J98</f>
        <v>0</v>
      </c>
      <c r="J96" s="197">
        <f>'[2]23'!K98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6">
        <f>'[2]23'!B99</f>
        <v>84</v>
      </c>
      <c r="C97" s="197">
        <f>'[2]23'!C99</f>
        <v>0</v>
      </c>
      <c r="D97" s="197">
        <f>'[2]23'!D99</f>
        <v>0</v>
      </c>
      <c r="E97" s="197">
        <f>'[2]23'!E99</f>
        <v>0</v>
      </c>
      <c r="F97" s="15">
        <f t="shared" si="16"/>
        <v>84</v>
      </c>
      <c r="G97" s="196">
        <f>'[2]23'!H99</f>
        <v>39</v>
      </c>
      <c r="H97" s="197">
        <f>'[2]23'!I99</f>
        <v>0</v>
      </c>
      <c r="I97" s="197">
        <f>'[2]23'!J99</f>
        <v>0</v>
      </c>
      <c r="J97" s="197">
        <f>'[2]23'!K99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6">
        <f>'[2]23'!B100</f>
        <v>84</v>
      </c>
      <c r="C98" s="197">
        <f>'[2]23'!C100</f>
        <v>0</v>
      </c>
      <c r="D98" s="197">
        <f>'[2]23'!D100</f>
        <v>0</v>
      </c>
      <c r="E98" s="197">
        <f>'[2]23'!E100</f>
        <v>0</v>
      </c>
      <c r="F98" s="15">
        <f t="shared" si="16"/>
        <v>84</v>
      </c>
      <c r="G98" s="196">
        <f>'[2]23'!H100</f>
        <v>39</v>
      </c>
      <c r="H98" s="197">
        <f>'[2]23'!I100</f>
        <v>0</v>
      </c>
      <c r="I98" s="197">
        <f>'[2]23'!J100</f>
        <v>0</v>
      </c>
      <c r="J98" s="197">
        <f>'[2]23'!K100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0.90175000000000005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0.90175000000000005</v>
      </c>
      <c r="L99" s="171">
        <f t="shared" si="17"/>
        <v>2.4E-2</v>
      </c>
      <c r="M99" s="171">
        <f t="shared" si="17"/>
        <v>0.88944999999999996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0.88944999999999996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44584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110</v>
      </c>
      <c r="E3" s="16">
        <f>'[3]23'!E5</f>
        <v>0</v>
      </c>
      <c r="F3" s="16">
        <f>'[3]23'!F5</f>
        <v>810</v>
      </c>
      <c r="G3" s="16">
        <f>'[3]23'!G5</f>
        <v>0</v>
      </c>
      <c r="H3" s="17">
        <f>SUM(B3:G3)</f>
        <v>1240</v>
      </c>
      <c r="I3" s="15">
        <f>'[3]23'!J5</f>
        <v>269.74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269.74</v>
      </c>
      <c r="P3" s="18">
        <f>frq!C3</f>
        <v>1</v>
      </c>
      <c r="Q3" s="15">
        <f t="shared" ref="Q3:V18" si="0">IF($P3=1,I3,IF(AND($P3=0.985,I3&gt;0.985*B3),B3*0.985,IF(AND($P3=0.965,I3&gt;0.965*B3),0.965*B3,I3)))</f>
        <v>269.74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269.74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205.74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205.74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110</v>
      </c>
      <c r="E4" s="16">
        <f>'[3]23'!E6</f>
        <v>0</v>
      </c>
      <c r="F4" s="16">
        <f>'[3]23'!F6</f>
        <v>810</v>
      </c>
      <c r="G4" s="16">
        <f>'[3]23'!G6</f>
        <v>0</v>
      </c>
      <c r="H4" s="17">
        <f>SUM(B4:G4)</f>
        <v>1240</v>
      </c>
      <c r="I4" s="15">
        <f>'[3]23'!J6</f>
        <v>273.74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273.74</v>
      </c>
      <c r="P4" s="18">
        <f>frq!C4</f>
        <v>1</v>
      </c>
      <c r="Q4" s="15">
        <f>IF($P4=1,I4,IF(AND($P4=0.985,I4&gt;0.985*B4),B4*0.985,IF(AND($P4=0.965,I4&gt;0.965*B4),0.965*B4,I4)))</f>
        <v>273.74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273.74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209.74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209.74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110</v>
      </c>
      <c r="E5" s="16">
        <f>'[3]23'!E7</f>
        <v>0</v>
      </c>
      <c r="F5" s="16">
        <f>'[3]23'!F7</f>
        <v>810</v>
      </c>
      <c r="G5" s="16">
        <f>'[3]23'!G7</f>
        <v>0</v>
      </c>
      <c r="H5" s="17">
        <f t="shared" ref="H5:H68" si="27">SUM(B5:G5)</f>
        <v>1240</v>
      </c>
      <c r="I5" s="15">
        <f>'[3]23'!J7</f>
        <v>273.74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273.74</v>
      </c>
      <c r="P5" s="18">
        <f>frq!C5</f>
        <v>1</v>
      </c>
      <c r="Q5" s="15">
        <f t="shared" ref="Q5:V56" si="29">IF($P5=1,I5,IF(AND($P5=0.985,I5&gt;0.985*B5),B5*0.985,IF(AND($P5=0.965,I5&gt;0.965*B5),0.965*B5,I5)))</f>
        <v>273.74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273.74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110</v>
      </c>
      <c r="E6" s="16">
        <f>'[3]23'!E8</f>
        <v>0</v>
      </c>
      <c r="F6" s="16">
        <f>'[3]23'!F8</f>
        <v>810</v>
      </c>
      <c r="G6" s="16">
        <f>'[3]23'!G8</f>
        <v>0</v>
      </c>
      <c r="H6" s="17">
        <f t="shared" si="27"/>
        <v>1240</v>
      </c>
      <c r="I6" s="15">
        <f>'[3]23'!J8</f>
        <v>273.74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273.74</v>
      </c>
      <c r="P6" s="18">
        <f>frq!C6</f>
        <v>1</v>
      </c>
      <c r="Q6" s="15">
        <f t="shared" si="29"/>
        <v>273.74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110</v>
      </c>
      <c r="E7" s="16">
        <f>'[3]23'!E9</f>
        <v>0</v>
      </c>
      <c r="F7" s="16">
        <f>'[3]23'!F9</f>
        <v>810</v>
      </c>
      <c r="G7" s="16">
        <f>'[3]23'!G9</f>
        <v>0</v>
      </c>
      <c r="H7" s="17">
        <f t="shared" si="27"/>
        <v>1240</v>
      </c>
      <c r="I7" s="15">
        <f>'[3]23'!J9</f>
        <v>273.74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273.74</v>
      </c>
      <c r="P7" s="18">
        <f>frq!C7</f>
        <v>1</v>
      </c>
      <c r="Q7" s="15">
        <f t="shared" si="29"/>
        <v>273.74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110</v>
      </c>
      <c r="E8" s="16">
        <f>'[3]23'!E10</f>
        <v>0</v>
      </c>
      <c r="F8" s="16">
        <f>'[3]23'!F10</f>
        <v>810</v>
      </c>
      <c r="G8" s="16">
        <f>'[3]23'!G10</f>
        <v>0</v>
      </c>
      <c r="H8" s="17">
        <f t="shared" si="27"/>
        <v>1240</v>
      </c>
      <c r="I8" s="15">
        <f>'[3]23'!J10</f>
        <v>273.74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273.74</v>
      </c>
      <c r="P8" s="18">
        <f>frq!C8</f>
        <v>1</v>
      </c>
      <c r="Q8" s="15">
        <f t="shared" si="29"/>
        <v>273.74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110</v>
      </c>
      <c r="E9" s="16">
        <f>'[3]23'!E11</f>
        <v>0</v>
      </c>
      <c r="F9" s="16">
        <f>'[3]23'!F11</f>
        <v>810</v>
      </c>
      <c r="G9" s="16">
        <f>'[3]23'!G11</f>
        <v>0</v>
      </c>
      <c r="H9" s="17">
        <f t="shared" si="27"/>
        <v>1240</v>
      </c>
      <c r="I9" s="15">
        <f>'[3]23'!J11</f>
        <v>273.74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273.74</v>
      </c>
      <c r="P9" s="18">
        <f>frq!C9</f>
        <v>1</v>
      </c>
      <c r="Q9" s="15">
        <f t="shared" si="29"/>
        <v>273.74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110</v>
      </c>
      <c r="E10" s="16">
        <f>'[3]23'!E12</f>
        <v>0</v>
      </c>
      <c r="F10" s="16">
        <f>'[3]23'!F12</f>
        <v>810</v>
      </c>
      <c r="G10" s="16">
        <f>'[3]23'!G12</f>
        <v>0</v>
      </c>
      <c r="H10" s="17">
        <f t="shared" si="27"/>
        <v>1240</v>
      </c>
      <c r="I10" s="15">
        <f>'[3]23'!J12</f>
        <v>273.74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273.74</v>
      </c>
      <c r="P10" s="18">
        <f>frq!C10</f>
        <v>1</v>
      </c>
      <c r="Q10" s="15">
        <f t="shared" si="29"/>
        <v>273.74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110</v>
      </c>
      <c r="E11" s="16">
        <f>'[3]23'!E13</f>
        <v>0</v>
      </c>
      <c r="F11" s="16">
        <f>'[3]23'!F13</f>
        <v>810</v>
      </c>
      <c r="G11" s="16">
        <f>'[3]23'!G13</f>
        <v>0</v>
      </c>
      <c r="H11" s="17">
        <f t="shared" si="27"/>
        <v>1240</v>
      </c>
      <c r="I11" s="15">
        <f>'[3]23'!J13</f>
        <v>273.74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273.74</v>
      </c>
      <c r="P11" s="18">
        <f>frq!C11</f>
        <v>1</v>
      </c>
      <c r="Q11" s="15">
        <f t="shared" si="29"/>
        <v>273.74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273.74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110</v>
      </c>
      <c r="E12" s="16">
        <f>'[3]23'!E14</f>
        <v>0</v>
      </c>
      <c r="F12" s="16">
        <f>'[3]23'!F14</f>
        <v>810</v>
      </c>
      <c r="G12" s="16">
        <f>'[3]23'!G14</f>
        <v>0</v>
      </c>
      <c r="H12" s="17">
        <f t="shared" si="27"/>
        <v>1240</v>
      </c>
      <c r="I12" s="15">
        <f>'[3]23'!J14</f>
        <v>273.74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273.74</v>
      </c>
      <c r="P12" s="18">
        <f>frq!C12</f>
        <v>1</v>
      </c>
      <c r="Q12" s="15">
        <f t="shared" si="29"/>
        <v>273.74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273.74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110</v>
      </c>
      <c r="E13" s="16">
        <f>'[3]23'!E15</f>
        <v>0</v>
      </c>
      <c r="F13" s="16">
        <f>'[3]23'!F15</f>
        <v>810</v>
      </c>
      <c r="G13" s="16">
        <f>'[3]23'!G15</f>
        <v>0</v>
      </c>
      <c r="H13" s="17">
        <f t="shared" si="27"/>
        <v>1240</v>
      </c>
      <c r="I13" s="15">
        <f>'[3]23'!J15</f>
        <v>273.74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273.74</v>
      </c>
      <c r="P13" s="18">
        <f>frq!C13</f>
        <v>1</v>
      </c>
      <c r="Q13" s="15">
        <f t="shared" si="29"/>
        <v>273.74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273.74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110</v>
      </c>
      <c r="E14" s="16">
        <f>'[3]23'!E16</f>
        <v>0</v>
      </c>
      <c r="F14" s="16">
        <f>'[3]23'!F16</f>
        <v>810</v>
      </c>
      <c r="G14" s="16">
        <f>'[3]23'!G16</f>
        <v>0</v>
      </c>
      <c r="H14" s="17">
        <f t="shared" si="27"/>
        <v>1240</v>
      </c>
      <c r="I14" s="15">
        <f>'[3]23'!J16</f>
        <v>273.74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273.74</v>
      </c>
      <c r="P14" s="18">
        <f>frq!C14</f>
        <v>1</v>
      </c>
      <c r="Q14" s="15">
        <f t="shared" si="29"/>
        <v>273.74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273.74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110</v>
      </c>
      <c r="E15" s="16">
        <f>'[3]23'!E17</f>
        <v>0</v>
      </c>
      <c r="F15" s="16">
        <f>'[3]23'!F17</f>
        <v>810</v>
      </c>
      <c r="G15" s="16">
        <f>'[3]23'!G17</f>
        <v>0</v>
      </c>
      <c r="H15" s="17">
        <f t="shared" si="27"/>
        <v>1240</v>
      </c>
      <c r="I15" s="15">
        <f>'[3]23'!J17</f>
        <v>273.74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273.74</v>
      </c>
      <c r="P15" s="18">
        <f>frq!C15</f>
        <v>1</v>
      </c>
      <c r="Q15" s="15">
        <f t="shared" si="29"/>
        <v>273.74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273.74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209.74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209.74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110</v>
      </c>
      <c r="E16" s="16">
        <f>'[3]23'!E18</f>
        <v>0</v>
      </c>
      <c r="F16" s="16">
        <f>'[3]23'!F18</f>
        <v>810</v>
      </c>
      <c r="G16" s="16">
        <f>'[3]23'!G18</f>
        <v>0</v>
      </c>
      <c r="H16" s="17">
        <f t="shared" si="27"/>
        <v>1240</v>
      </c>
      <c r="I16" s="15">
        <f>'[3]23'!J18</f>
        <v>273.74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273.74</v>
      </c>
      <c r="P16" s="18">
        <f>frq!C16</f>
        <v>1</v>
      </c>
      <c r="Q16" s="15">
        <f t="shared" si="29"/>
        <v>273.74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209.74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209.74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110</v>
      </c>
      <c r="E17" s="16">
        <f>'[3]23'!E19</f>
        <v>0</v>
      </c>
      <c r="F17" s="16">
        <f>'[3]23'!F19</f>
        <v>810</v>
      </c>
      <c r="G17" s="16">
        <f>'[3]23'!G19</f>
        <v>0</v>
      </c>
      <c r="H17" s="17">
        <f t="shared" si="27"/>
        <v>1240</v>
      </c>
      <c r="I17" s="15">
        <f>'[3]23'!J19</f>
        <v>273.74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273.74</v>
      </c>
      <c r="P17" s="18">
        <f>frq!C17</f>
        <v>1</v>
      </c>
      <c r="Q17" s="15">
        <f t="shared" si="29"/>
        <v>273.74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273.74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209.74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209.74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110</v>
      </c>
      <c r="E18" s="16">
        <f>'[3]23'!E20</f>
        <v>0</v>
      </c>
      <c r="F18" s="16">
        <f>'[3]23'!F20</f>
        <v>810</v>
      </c>
      <c r="G18" s="16">
        <f>'[3]23'!G20</f>
        <v>0</v>
      </c>
      <c r="H18" s="17">
        <f t="shared" si="27"/>
        <v>1240</v>
      </c>
      <c r="I18" s="15">
        <f>'[3]23'!J20</f>
        <v>273.74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273.74</v>
      </c>
      <c r="P18" s="18">
        <f>frq!C18</f>
        <v>1</v>
      </c>
      <c r="Q18" s="15">
        <f t="shared" si="29"/>
        <v>273.74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209.74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209.74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110</v>
      </c>
      <c r="E19" s="16">
        <f>'[3]23'!E21</f>
        <v>0</v>
      </c>
      <c r="F19" s="16">
        <f>'[3]23'!F21</f>
        <v>810</v>
      </c>
      <c r="G19" s="16">
        <f>'[3]23'!G21</f>
        <v>0</v>
      </c>
      <c r="H19" s="17">
        <f t="shared" si="27"/>
        <v>1240</v>
      </c>
      <c r="I19" s="15">
        <f>'[3]23'!J21</f>
        <v>281.74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281.74</v>
      </c>
      <c r="P19" s="18">
        <f>frq!C19</f>
        <v>1</v>
      </c>
      <c r="Q19" s="15">
        <f t="shared" si="29"/>
        <v>281.74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281.74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217.74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217.74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110</v>
      </c>
      <c r="E20" s="16">
        <f>'[3]23'!E22</f>
        <v>0</v>
      </c>
      <c r="F20" s="16">
        <f>'[3]23'!F22</f>
        <v>810</v>
      </c>
      <c r="G20" s="16">
        <f>'[3]23'!G22</f>
        <v>0</v>
      </c>
      <c r="H20" s="17">
        <f t="shared" si="27"/>
        <v>1240</v>
      </c>
      <c r="I20" s="15">
        <f>'[3]23'!J22</f>
        <v>274.74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274.74</v>
      </c>
      <c r="P20" s="18">
        <f>frq!C20</f>
        <v>1</v>
      </c>
      <c r="Q20" s="15">
        <f t="shared" si="29"/>
        <v>274.74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274.74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210.74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210.74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110</v>
      </c>
      <c r="E21" s="16">
        <f>'[3]23'!E23</f>
        <v>0</v>
      </c>
      <c r="F21" s="16">
        <f>'[3]23'!F23</f>
        <v>810</v>
      </c>
      <c r="G21" s="16">
        <f>'[3]23'!G23</f>
        <v>0</v>
      </c>
      <c r="H21" s="17">
        <f t="shared" si="27"/>
        <v>1240</v>
      </c>
      <c r="I21" s="15">
        <f>'[3]23'!J23</f>
        <v>277.74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277.74</v>
      </c>
      <c r="P21" s="18">
        <f>frq!C21</f>
        <v>1</v>
      </c>
      <c r="Q21" s="15">
        <f t="shared" si="29"/>
        <v>277.74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277.74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213.74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213.74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110</v>
      </c>
      <c r="E22" s="16">
        <f>'[3]23'!E24</f>
        <v>0</v>
      </c>
      <c r="F22" s="16">
        <f>'[3]23'!F24</f>
        <v>810</v>
      </c>
      <c r="G22" s="16">
        <f>'[3]23'!G24</f>
        <v>0</v>
      </c>
      <c r="H22" s="17">
        <f t="shared" si="27"/>
        <v>1240</v>
      </c>
      <c r="I22" s="15">
        <f>'[3]23'!J24</f>
        <v>280.74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280.74</v>
      </c>
      <c r="P22" s="18">
        <f>frq!C22</f>
        <v>1</v>
      </c>
      <c r="Q22" s="15">
        <f t="shared" si="29"/>
        <v>280.74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280.74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110</v>
      </c>
      <c r="E23" s="16">
        <f>'[3]23'!E25</f>
        <v>0</v>
      </c>
      <c r="F23" s="16">
        <f>'[3]23'!F25</f>
        <v>810</v>
      </c>
      <c r="G23" s="16">
        <f>'[3]23'!G25</f>
        <v>0</v>
      </c>
      <c r="H23" s="17">
        <f t="shared" si="27"/>
        <v>1240</v>
      </c>
      <c r="I23" s="15">
        <f>'[3]23'!J25</f>
        <v>300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300</v>
      </c>
      <c r="P23" s="18">
        <f>frq!C23</f>
        <v>1</v>
      </c>
      <c r="Q23" s="15">
        <f t="shared" si="29"/>
        <v>300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300</v>
      </c>
      <c r="X23" s="8">
        <f t="shared" si="4"/>
        <v>31.84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31.84</v>
      </c>
      <c r="AE23" s="8">
        <f t="shared" si="11"/>
        <v>31.84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31.84</v>
      </c>
      <c r="AL23" s="8">
        <f t="shared" si="31"/>
        <v>236.32000000000002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236.32000000000002</v>
      </c>
      <c r="AT23" s="8">
        <v>31.65</v>
      </c>
      <c r="AU23" s="8">
        <v>31.65</v>
      </c>
      <c r="AW23" s="199">
        <v>31.84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31.84</v>
      </c>
      <c r="BD23" s="199">
        <v>31.84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31.84</v>
      </c>
      <c r="BL23" s="8">
        <f t="shared" si="21"/>
        <v>31.65</v>
      </c>
      <c r="BM23" s="8">
        <f t="shared" si="22"/>
        <v>31.65</v>
      </c>
      <c r="BN23" s="8">
        <f t="shared" si="23"/>
        <v>31.84</v>
      </c>
      <c r="BO23" s="8">
        <f t="shared" si="24"/>
        <v>31.84</v>
      </c>
      <c r="BP23" s="182">
        <f t="shared" si="25"/>
        <v>-0.19000000000000128</v>
      </c>
      <c r="BQ23" s="182">
        <f t="shared" si="26"/>
        <v>-0.19000000000000128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110</v>
      </c>
      <c r="E24" s="16">
        <f>'[3]23'!E26</f>
        <v>0</v>
      </c>
      <c r="F24" s="16">
        <f>'[3]23'!F26</f>
        <v>810</v>
      </c>
      <c r="G24" s="16">
        <f>'[3]23'!G26</f>
        <v>0</v>
      </c>
      <c r="H24" s="17">
        <f t="shared" si="27"/>
        <v>1240</v>
      </c>
      <c r="I24" s="15">
        <f>'[3]23'!J26</f>
        <v>300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300</v>
      </c>
      <c r="P24" s="18">
        <f>frq!C24</f>
        <v>1</v>
      </c>
      <c r="Q24" s="15">
        <f t="shared" si="29"/>
        <v>300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300</v>
      </c>
      <c r="X24" s="8">
        <f t="shared" si="4"/>
        <v>31.79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31.79</v>
      </c>
      <c r="AE24" s="8">
        <f t="shared" si="11"/>
        <v>31.79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31.79</v>
      </c>
      <c r="AL24" s="8">
        <f t="shared" si="31"/>
        <v>236.42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236.42</v>
      </c>
      <c r="AT24" s="8">
        <v>31.54</v>
      </c>
      <c r="AU24" s="8">
        <v>31.54</v>
      </c>
      <c r="AW24" s="199">
        <v>31.79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31.79</v>
      </c>
      <c r="BD24" s="199">
        <v>31.79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31.79</v>
      </c>
      <c r="BL24" s="8">
        <f t="shared" si="21"/>
        <v>31.54</v>
      </c>
      <c r="BM24" s="8">
        <f t="shared" si="22"/>
        <v>31.54</v>
      </c>
      <c r="BN24" s="8">
        <f t="shared" si="23"/>
        <v>31.79</v>
      </c>
      <c r="BO24" s="8">
        <f t="shared" si="24"/>
        <v>31.79</v>
      </c>
      <c r="BP24" s="182">
        <f t="shared" si="25"/>
        <v>-0.25</v>
      </c>
      <c r="BQ24" s="182">
        <f t="shared" si="26"/>
        <v>-0.25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110</v>
      </c>
      <c r="E25" s="16">
        <f>'[3]23'!E27</f>
        <v>0</v>
      </c>
      <c r="F25" s="16">
        <f>'[3]23'!F27</f>
        <v>810</v>
      </c>
      <c r="G25" s="16">
        <f>'[3]23'!G27</f>
        <v>0</v>
      </c>
      <c r="H25" s="17">
        <f t="shared" si="27"/>
        <v>1240</v>
      </c>
      <c r="I25" s="15">
        <f>'[3]23'!J27</f>
        <v>300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300</v>
      </c>
      <c r="P25" s="18">
        <f>frq!C25</f>
        <v>1</v>
      </c>
      <c r="Q25" s="15">
        <f t="shared" si="29"/>
        <v>300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</v>
      </c>
      <c r="X25" s="8">
        <f t="shared" si="4"/>
        <v>31.54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31.54</v>
      </c>
      <c r="AE25" s="8">
        <f t="shared" si="11"/>
        <v>31.54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31.54</v>
      </c>
      <c r="AL25" s="8">
        <f t="shared" si="31"/>
        <v>236.92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236.92</v>
      </c>
      <c r="AT25" s="8">
        <v>31.03</v>
      </c>
      <c r="AU25" s="8">
        <v>31.03</v>
      </c>
      <c r="AW25" s="199">
        <v>31.54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31.54</v>
      </c>
      <c r="BD25" s="199">
        <v>31.54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31.54</v>
      </c>
      <c r="BL25" s="8">
        <f t="shared" si="21"/>
        <v>31.03</v>
      </c>
      <c r="BM25" s="8">
        <f t="shared" si="22"/>
        <v>31.03</v>
      </c>
      <c r="BN25" s="8">
        <f t="shared" si="23"/>
        <v>31.54</v>
      </c>
      <c r="BO25" s="8">
        <f t="shared" si="24"/>
        <v>31.54</v>
      </c>
      <c r="BP25" s="182">
        <f t="shared" si="25"/>
        <v>-0.50999999999999801</v>
      </c>
      <c r="BQ25" s="182">
        <f t="shared" si="26"/>
        <v>-0.50999999999999801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110</v>
      </c>
      <c r="E26" s="16">
        <f>'[3]23'!E28</f>
        <v>0</v>
      </c>
      <c r="F26" s="16">
        <f>'[3]23'!F28</f>
        <v>810</v>
      </c>
      <c r="G26" s="16">
        <f>'[3]23'!G28</f>
        <v>0</v>
      </c>
      <c r="H26" s="17">
        <f t="shared" si="27"/>
        <v>1240</v>
      </c>
      <c r="I26" s="15">
        <f>'[3]23'!J28</f>
        <v>300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31.84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31.84</v>
      </c>
      <c r="AE26" s="8">
        <f t="shared" si="11"/>
        <v>31.84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31.84</v>
      </c>
      <c r="AL26" s="8">
        <f t="shared" si="31"/>
        <v>236.32000000000002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236.32000000000002</v>
      </c>
      <c r="AT26" s="8">
        <v>31.65</v>
      </c>
      <c r="AU26" s="8">
        <v>31.65</v>
      </c>
      <c r="AW26" s="199">
        <v>31.84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31.84</v>
      </c>
      <c r="BD26" s="199">
        <v>31.84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31.84</v>
      </c>
      <c r="BL26" s="8">
        <f t="shared" si="21"/>
        <v>31.65</v>
      </c>
      <c r="BM26" s="8">
        <f t="shared" si="22"/>
        <v>31.65</v>
      </c>
      <c r="BN26" s="8">
        <f t="shared" si="23"/>
        <v>31.84</v>
      </c>
      <c r="BO26" s="8">
        <f t="shared" si="24"/>
        <v>31.84</v>
      </c>
      <c r="BP26" s="182">
        <f t="shared" si="25"/>
        <v>-0.19000000000000128</v>
      </c>
      <c r="BQ26" s="182">
        <f t="shared" si="26"/>
        <v>-0.19000000000000128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110</v>
      </c>
      <c r="E27" s="16">
        <f>'[3]23'!E29</f>
        <v>0</v>
      </c>
      <c r="F27" s="16">
        <f>'[3]23'!F29</f>
        <v>810</v>
      </c>
      <c r="G27" s="16">
        <f>'[3]23'!G29</f>
        <v>0</v>
      </c>
      <c r="H27" s="17">
        <f t="shared" si="27"/>
        <v>1240</v>
      </c>
      <c r="I27" s="15">
        <f>'[3]23'!J29</f>
        <v>297.36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297.36</v>
      </c>
      <c r="P27" s="18">
        <f>frq!C27</f>
        <v>1</v>
      </c>
      <c r="Q27" s="15">
        <f t="shared" si="29"/>
        <v>297.36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297.36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233.36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233.36</v>
      </c>
      <c r="AT27" s="8">
        <v>32</v>
      </c>
      <c r="AU27" s="8">
        <v>32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110</v>
      </c>
      <c r="E28" s="16">
        <f>'[3]23'!E30</f>
        <v>0</v>
      </c>
      <c r="F28" s="16">
        <f>'[3]23'!F30</f>
        <v>810</v>
      </c>
      <c r="G28" s="16">
        <f>'[3]23'!G30</f>
        <v>0</v>
      </c>
      <c r="H28" s="17">
        <f t="shared" si="27"/>
        <v>1240</v>
      </c>
      <c r="I28" s="15">
        <f>'[3]23'!J30</f>
        <v>300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30.1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30.1</v>
      </c>
      <c r="AE28" s="8">
        <f t="shared" si="11"/>
        <v>30.1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30.1</v>
      </c>
      <c r="AL28" s="8">
        <f t="shared" si="31"/>
        <v>239.79999999999998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239.79999999999998</v>
      </c>
      <c r="AT28" s="8">
        <v>30.1</v>
      </c>
      <c r="AU28" s="8">
        <v>30.1</v>
      </c>
      <c r="AW28" s="199">
        <v>30.1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30.1</v>
      </c>
      <c r="BD28" s="199">
        <v>30.1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30.1</v>
      </c>
      <c r="BL28" s="8">
        <f t="shared" si="21"/>
        <v>30.1</v>
      </c>
      <c r="BM28" s="8">
        <f t="shared" si="22"/>
        <v>30.1</v>
      </c>
      <c r="BN28" s="8">
        <f t="shared" si="23"/>
        <v>30.1</v>
      </c>
      <c r="BO28" s="8">
        <f t="shared" si="24"/>
        <v>30.1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110</v>
      </c>
      <c r="E29" s="16">
        <f>'[3]23'!E31</f>
        <v>0</v>
      </c>
      <c r="F29" s="16">
        <f>'[3]23'!F31</f>
        <v>810</v>
      </c>
      <c r="G29" s="16">
        <f>'[3]23'!G31</f>
        <v>0</v>
      </c>
      <c r="H29" s="17">
        <f t="shared" si="27"/>
        <v>1240</v>
      </c>
      <c r="I29" s="15">
        <f>'[3]23'!J31</f>
        <v>300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30.38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30.38</v>
      </c>
      <c r="AE29" s="8">
        <f t="shared" si="11"/>
        <v>30.38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30.38</v>
      </c>
      <c r="AL29" s="8">
        <f t="shared" si="31"/>
        <v>239.24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239.24</v>
      </c>
      <c r="AT29" s="8">
        <v>30.38</v>
      </c>
      <c r="AU29" s="8">
        <v>30.38</v>
      </c>
      <c r="AW29" s="199">
        <v>30.38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30.38</v>
      </c>
      <c r="BD29" s="199">
        <v>30.38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30.38</v>
      </c>
      <c r="BL29" s="8">
        <f t="shared" si="21"/>
        <v>30.38</v>
      </c>
      <c r="BM29" s="8">
        <f t="shared" si="22"/>
        <v>30.38</v>
      </c>
      <c r="BN29" s="8">
        <f t="shared" si="23"/>
        <v>30.38</v>
      </c>
      <c r="BO29" s="8">
        <f t="shared" si="24"/>
        <v>30.38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110</v>
      </c>
      <c r="E30" s="16">
        <f>'[3]23'!E32</f>
        <v>0</v>
      </c>
      <c r="F30" s="16">
        <f>'[3]23'!F32</f>
        <v>810</v>
      </c>
      <c r="G30" s="16">
        <f>'[3]23'!G32</f>
        <v>0</v>
      </c>
      <c r="H30" s="17">
        <f t="shared" si="27"/>
        <v>1240</v>
      </c>
      <c r="I30" s="15">
        <f>'[3]23'!J32</f>
        <v>300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30.38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30.38</v>
      </c>
      <c r="AE30" s="8">
        <f t="shared" si="11"/>
        <v>30.38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30.38</v>
      </c>
      <c r="AL30" s="8">
        <f t="shared" si="31"/>
        <v>239.24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239.24</v>
      </c>
      <c r="AT30" s="8">
        <v>30.38</v>
      </c>
      <c r="AU30" s="8">
        <v>30.38</v>
      </c>
      <c r="AW30" s="199">
        <v>30.38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30.38</v>
      </c>
      <c r="BD30" s="199">
        <v>30.38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30.38</v>
      </c>
      <c r="BL30" s="8">
        <f t="shared" si="21"/>
        <v>30.38</v>
      </c>
      <c r="BM30" s="8">
        <f t="shared" si="22"/>
        <v>30.38</v>
      </c>
      <c r="BN30" s="8">
        <f t="shared" si="23"/>
        <v>30.38</v>
      </c>
      <c r="BO30" s="8">
        <f t="shared" si="24"/>
        <v>30.38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110</v>
      </c>
      <c r="E31" s="16">
        <f>'[3]23'!E33</f>
        <v>0</v>
      </c>
      <c r="F31" s="16">
        <f>'[3]23'!F33</f>
        <v>810</v>
      </c>
      <c r="G31" s="16">
        <f>'[3]23'!G33</f>
        <v>0</v>
      </c>
      <c r="H31" s="17">
        <f t="shared" si="27"/>
        <v>1240</v>
      </c>
      <c r="I31" s="15">
        <f>'[3]23'!J33</f>
        <v>300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110</v>
      </c>
      <c r="E32" s="16">
        <f>'[3]23'!E34</f>
        <v>0</v>
      </c>
      <c r="F32" s="16">
        <f>'[3]23'!F34</f>
        <v>810</v>
      </c>
      <c r="G32" s="16">
        <f>'[3]23'!G34</f>
        <v>0</v>
      </c>
      <c r="H32" s="17">
        <f t="shared" si="27"/>
        <v>1240</v>
      </c>
      <c r="I32" s="15">
        <f>'[3]23'!J34</f>
        <v>300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</v>
      </c>
      <c r="AU32" s="8">
        <v>30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30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110</v>
      </c>
      <c r="E33" s="16">
        <f>'[3]23'!E35</f>
        <v>0</v>
      </c>
      <c r="F33" s="16">
        <f>'[3]23'!F35</f>
        <v>810</v>
      </c>
      <c r="G33" s="16">
        <f>'[3]23'!G35</f>
        <v>0</v>
      </c>
      <c r="H33" s="17">
        <f t="shared" si="27"/>
        <v>1240</v>
      </c>
      <c r="I33" s="15">
        <f>'[3]23'!J35</f>
        <v>300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110</v>
      </c>
      <c r="E34" s="16">
        <f>'[3]23'!E36</f>
        <v>0</v>
      </c>
      <c r="F34" s="16">
        <f>'[3]23'!F36</f>
        <v>810</v>
      </c>
      <c r="G34" s="16">
        <f>'[3]23'!G36</f>
        <v>0</v>
      </c>
      <c r="H34" s="17">
        <f t="shared" si="27"/>
        <v>1240</v>
      </c>
      <c r="I34" s="15">
        <f>'[3]23'!J36</f>
        <v>300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110</v>
      </c>
      <c r="E35" s="16">
        <f>'[3]23'!E37</f>
        <v>0</v>
      </c>
      <c r="F35" s="16">
        <f>'[3]23'!F37</f>
        <v>830</v>
      </c>
      <c r="G35" s="16">
        <f>'[3]23'!G37</f>
        <v>0</v>
      </c>
      <c r="H35" s="17">
        <f t="shared" si="27"/>
        <v>1260</v>
      </c>
      <c r="I35" s="15">
        <f>'[3]23'!J37</f>
        <v>300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</v>
      </c>
      <c r="AU35" s="8">
        <v>30</v>
      </c>
      <c r="AW35" s="199">
        <v>30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30</v>
      </c>
      <c r="BM35" s="8">
        <f t="shared" si="22"/>
        <v>30</v>
      </c>
      <c r="BN35" s="8">
        <f t="shared" si="23"/>
        <v>30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110</v>
      </c>
      <c r="E36" s="16">
        <f>'[3]23'!E38</f>
        <v>0</v>
      </c>
      <c r="F36" s="16">
        <f>'[3]23'!F38</f>
        <v>830</v>
      </c>
      <c r="G36" s="16">
        <f>'[3]23'!G38</f>
        <v>0</v>
      </c>
      <c r="H36" s="17">
        <f t="shared" si="27"/>
        <v>1260</v>
      </c>
      <c r="I36" s="15">
        <f>'[3]23'!J38</f>
        <v>300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</v>
      </c>
      <c r="AU36" s="8">
        <v>30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110</v>
      </c>
      <c r="E37" s="16">
        <f>'[3]23'!E39</f>
        <v>0</v>
      </c>
      <c r="F37" s="16">
        <f>'[3]23'!F39</f>
        <v>830</v>
      </c>
      <c r="G37" s="16">
        <f>'[3]23'!G39</f>
        <v>0</v>
      </c>
      <c r="H37" s="17">
        <f t="shared" si="27"/>
        <v>1260</v>
      </c>
      <c r="I37" s="15">
        <f>'[3]23'!J39</f>
        <v>300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110</v>
      </c>
      <c r="E38" s="16">
        <f>'[3]23'!E40</f>
        <v>0</v>
      </c>
      <c r="F38" s="16">
        <f>'[3]23'!F40</f>
        <v>830</v>
      </c>
      <c r="G38" s="16">
        <f>'[3]23'!G40</f>
        <v>0</v>
      </c>
      <c r="H38" s="17">
        <f t="shared" si="27"/>
        <v>1260</v>
      </c>
      <c r="I38" s="15">
        <f>'[3]23'!J40</f>
        <v>300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</v>
      </c>
      <c r="AU38" s="8">
        <v>30</v>
      </c>
      <c r="AW38" s="199">
        <v>30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110</v>
      </c>
      <c r="E39" s="16">
        <f>'[3]23'!E41</f>
        <v>0</v>
      </c>
      <c r="F39" s="16">
        <f>'[3]23'!F41</f>
        <v>830</v>
      </c>
      <c r="G39" s="16">
        <f>'[3]23'!G41</f>
        <v>0</v>
      </c>
      <c r="H39" s="17">
        <f t="shared" si="27"/>
        <v>1260</v>
      </c>
      <c r="I39" s="15">
        <f>'[3]23'!J41</f>
        <v>300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110</v>
      </c>
      <c r="E40" s="16">
        <f>'[3]23'!E42</f>
        <v>0</v>
      </c>
      <c r="F40" s="16">
        <f>'[3]23'!F42</f>
        <v>830</v>
      </c>
      <c r="G40" s="16">
        <f>'[3]23'!G42</f>
        <v>0</v>
      </c>
      <c r="H40" s="17">
        <f t="shared" si="27"/>
        <v>1260</v>
      </c>
      <c r="I40" s="15">
        <f>'[3]23'!J42</f>
        <v>300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110</v>
      </c>
      <c r="E41" s="16">
        <f>'[3]23'!E43</f>
        <v>0</v>
      </c>
      <c r="F41" s="16">
        <f>'[3]23'!F43</f>
        <v>830</v>
      </c>
      <c r="G41" s="16">
        <f>'[3]23'!G43</f>
        <v>0</v>
      </c>
      <c r="H41" s="17">
        <f t="shared" si="27"/>
        <v>1260</v>
      </c>
      <c r="I41" s="15">
        <f>'[3]23'!J43</f>
        <v>300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110</v>
      </c>
      <c r="E42" s="16">
        <f>'[3]23'!E44</f>
        <v>0</v>
      </c>
      <c r="F42" s="16">
        <f>'[3]23'!F44</f>
        <v>830</v>
      </c>
      <c r="G42" s="16">
        <f>'[3]23'!G44</f>
        <v>0</v>
      </c>
      <c r="H42" s="17">
        <f t="shared" si="27"/>
        <v>1260</v>
      </c>
      <c r="I42" s="15">
        <f>'[3]23'!J44</f>
        <v>300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110</v>
      </c>
      <c r="E43" s="16">
        <f>'[3]23'!E45</f>
        <v>0</v>
      </c>
      <c r="F43" s="16">
        <f>'[3]23'!F45</f>
        <v>830</v>
      </c>
      <c r="G43" s="16">
        <f>'[3]23'!G45</f>
        <v>0</v>
      </c>
      <c r="H43" s="17">
        <f t="shared" si="27"/>
        <v>1260</v>
      </c>
      <c r="I43" s="15">
        <f>'[3]23'!J45</f>
        <v>300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110</v>
      </c>
      <c r="E44" s="16">
        <f>'[3]23'!E46</f>
        <v>0</v>
      </c>
      <c r="F44" s="16">
        <f>'[3]23'!F46</f>
        <v>830</v>
      </c>
      <c r="G44" s="16">
        <f>'[3]23'!G46</f>
        <v>0</v>
      </c>
      <c r="H44" s="17">
        <f t="shared" si="27"/>
        <v>1260</v>
      </c>
      <c r="I44" s="15">
        <f>'[3]23'!J46</f>
        <v>300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110</v>
      </c>
      <c r="E45" s="16">
        <f>'[3]23'!E47</f>
        <v>0</v>
      </c>
      <c r="F45" s="16">
        <f>'[3]23'!F47</f>
        <v>830</v>
      </c>
      <c r="G45" s="16">
        <f>'[3]23'!G47</f>
        <v>0</v>
      </c>
      <c r="H45" s="17">
        <f t="shared" si="27"/>
        <v>1260</v>
      </c>
      <c r="I45" s="15">
        <f>'[3]23'!J47</f>
        <v>300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110</v>
      </c>
      <c r="E46" s="16">
        <f>'[3]23'!E48</f>
        <v>0</v>
      </c>
      <c r="F46" s="16">
        <f>'[3]23'!F48</f>
        <v>830</v>
      </c>
      <c r="G46" s="16">
        <f>'[3]23'!G48</f>
        <v>0</v>
      </c>
      <c r="H46" s="17">
        <f t="shared" si="27"/>
        <v>1260</v>
      </c>
      <c r="I46" s="15">
        <f>'[3]23'!J48</f>
        <v>300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110</v>
      </c>
      <c r="E47" s="16">
        <f>'[3]23'!E49</f>
        <v>0</v>
      </c>
      <c r="F47" s="16">
        <f>'[3]23'!F49</f>
        <v>830</v>
      </c>
      <c r="G47" s="16">
        <f>'[3]23'!G49</f>
        <v>0</v>
      </c>
      <c r="H47" s="17">
        <f t="shared" si="27"/>
        <v>1260</v>
      </c>
      <c r="I47" s="15">
        <f>'[3]23'!J49</f>
        <v>300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110</v>
      </c>
      <c r="E48" s="16">
        <f>'[3]23'!E50</f>
        <v>0</v>
      </c>
      <c r="F48" s="16">
        <f>'[3]23'!F50</f>
        <v>830</v>
      </c>
      <c r="G48" s="16">
        <f>'[3]23'!G50</f>
        <v>0</v>
      </c>
      <c r="H48" s="17">
        <f t="shared" si="27"/>
        <v>1260</v>
      </c>
      <c r="I48" s="15">
        <f>'[3]23'!J50</f>
        <v>300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110</v>
      </c>
      <c r="E49" s="16">
        <f>'[3]23'!E51</f>
        <v>0</v>
      </c>
      <c r="F49" s="16">
        <f>'[3]23'!F51</f>
        <v>830</v>
      </c>
      <c r="G49" s="16">
        <f>'[3]23'!G51</f>
        <v>0</v>
      </c>
      <c r="H49" s="17">
        <f t="shared" si="27"/>
        <v>1260</v>
      </c>
      <c r="I49" s="15">
        <f>'[3]23'!J51</f>
        <v>300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110</v>
      </c>
      <c r="E50" s="16">
        <f>'[3]23'!E52</f>
        <v>0</v>
      </c>
      <c r="F50" s="16">
        <f>'[3]23'!F52</f>
        <v>830</v>
      </c>
      <c r="G50" s="16">
        <f>'[3]23'!G52</f>
        <v>0</v>
      </c>
      <c r="H50" s="17">
        <f t="shared" si="27"/>
        <v>1260</v>
      </c>
      <c r="I50" s="15">
        <f>'[3]23'!J52</f>
        <v>300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110</v>
      </c>
      <c r="E51" s="16">
        <f>'[3]23'!E53</f>
        <v>0</v>
      </c>
      <c r="F51" s="16">
        <f>'[3]23'!F53</f>
        <v>830</v>
      </c>
      <c r="G51" s="16">
        <f>'[3]23'!G53</f>
        <v>0</v>
      </c>
      <c r="H51" s="17">
        <f t="shared" si="27"/>
        <v>1260</v>
      </c>
      <c r="I51" s="15">
        <f>'[3]23'!J53</f>
        <v>300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110</v>
      </c>
      <c r="E52" s="16">
        <f>'[3]23'!E54</f>
        <v>0</v>
      </c>
      <c r="F52" s="16">
        <f>'[3]23'!F54</f>
        <v>830</v>
      </c>
      <c r="G52" s="16">
        <f>'[3]23'!G54</f>
        <v>0</v>
      </c>
      <c r="H52" s="17">
        <f t="shared" si="27"/>
        <v>1260</v>
      </c>
      <c r="I52" s="15">
        <f>'[3]23'!J54</f>
        <v>300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110</v>
      </c>
      <c r="E53" s="16">
        <f>'[3]23'!E55</f>
        <v>0</v>
      </c>
      <c r="F53" s="16">
        <f>'[3]23'!F55</f>
        <v>830</v>
      </c>
      <c r="G53" s="16">
        <f>'[3]23'!G55</f>
        <v>0</v>
      </c>
      <c r="H53" s="17">
        <f t="shared" si="27"/>
        <v>1260</v>
      </c>
      <c r="I53" s="15">
        <f>'[3]23'!J55</f>
        <v>300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110</v>
      </c>
      <c r="E54" s="16">
        <f>'[3]23'!E56</f>
        <v>0</v>
      </c>
      <c r="F54" s="16">
        <f>'[3]23'!F56</f>
        <v>830</v>
      </c>
      <c r="G54" s="16">
        <f>'[3]23'!G56</f>
        <v>0</v>
      </c>
      <c r="H54" s="17">
        <f t="shared" si="27"/>
        <v>1260</v>
      </c>
      <c r="I54" s="15">
        <f>'[3]23'!J56</f>
        <v>300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110</v>
      </c>
      <c r="E55" s="16">
        <f>'[3]23'!E57</f>
        <v>0</v>
      </c>
      <c r="F55" s="16">
        <f>'[3]23'!F57</f>
        <v>830</v>
      </c>
      <c r="G55" s="16">
        <f>'[3]23'!G57</f>
        <v>0</v>
      </c>
      <c r="H55" s="17">
        <f t="shared" si="27"/>
        <v>1260</v>
      </c>
      <c r="I55" s="15">
        <f>'[3]23'!J57</f>
        <v>300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110</v>
      </c>
      <c r="E56" s="16">
        <f>'[3]23'!E58</f>
        <v>0</v>
      </c>
      <c r="F56" s="16">
        <f>'[3]23'!F58</f>
        <v>830</v>
      </c>
      <c r="G56" s="16">
        <f>'[3]23'!G58</f>
        <v>0</v>
      </c>
      <c r="H56" s="17">
        <f t="shared" si="27"/>
        <v>1260</v>
      </c>
      <c r="I56" s="15">
        <f>'[3]23'!J58</f>
        <v>300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110</v>
      </c>
      <c r="E57" s="16">
        <f>'[3]23'!E59</f>
        <v>0</v>
      </c>
      <c r="F57" s="16">
        <f>'[3]23'!F59</f>
        <v>830</v>
      </c>
      <c r="G57" s="16">
        <f>'[3]23'!G59</f>
        <v>0</v>
      </c>
      <c r="H57" s="17">
        <f t="shared" si="27"/>
        <v>1260</v>
      </c>
      <c r="I57" s="15">
        <f>'[3]23'!J59</f>
        <v>300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110</v>
      </c>
      <c r="E58" s="16">
        <f>'[3]23'!E60</f>
        <v>0</v>
      </c>
      <c r="F58" s="16">
        <f>'[3]23'!F60</f>
        <v>830</v>
      </c>
      <c r="G58" s="16">
        <f>'[3]23'!G60</f>
        <v>0</v>
      </c>
      <c r="H58" s="17">
        <f t="shared" si="27"/>
        <v>1260</v>
      </c>
      <c r="I58" s="15">
        <f>'[3]23'!J60</f>
        <v>300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110</v>
      </c>
      <c r="E59" s="16">
        <f>'[3]23'!E61</f>
        <v>0</v>
      </c>
      <c r="F59" s="16">
        <f>'[3]23'!F61</f>
        <v>830</v>
      </c>
      <c r="G59" s="16">
        <f>'[3]23'!G61</f>
        <v>0</v>
      </c>
      <c r="H59" s="17">
        <f t="shared" si="27"/>
        <v>1260</v>
      </c>
      <c r="I59" s="15">
        <f>'[3]23'!J61</f>
        <v>300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110</v>
      </c>
      <c r="E60" s="16">
        <f>'[3]23'!E62</f>
        <v>0</v>
      </c>
      <c r="F60" s="16">
        <f>'[3]23'!F62</f>
        <v>830</v>
      </c>
      <c r="G60" s="16">
        <f>'[3]23'!G62</f>
        <v>0</v>
      </c>
      <c r="H60" s="17">
        <f t="shared" si="27"/>
        <v>1260</v>
      </c>
      <c r="I60" s="15">
        <f>'[3]23'!J62</f>
        <v>300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110</v>
      </c>
      <c r="E61" s="16">
        <f>'[3]23'!E63</f>
        <v>0</v>
      </c>
      <c r="F61" s="16">
        <f>'[3]23'!F63</f>
        <v>830</v>
      </c>
      <c r="G61" s="16">
        <f>'[3]23'!G63</f>
        <v>0</v>
      </c>
      <c r="H61" s="17">
        <f t="shared" si="27"/>
        <v>1260</v>
      </c>
      <c r="I61" s="15">
        <f>'[3]23'!J63</f>
        <v>300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110</v>
      </c>
      <c r="E62" s="16">
        <f>'[3]23'!E64</f>
        <v>0</v>
      </c>
      <c r="F62" s="16">
        <f>'[3]23'!F64</f>
        <v>830</v>
      </c>
      <c r="G62" s="16">
        <f>'[3]23'!G64</f>
        <v>0</v>
      </c>
      <c r="H62" s="17">
        <f t="shared" si="27"/>
        <v>1260</v>
      </c>
      <c r="I62" s="15">
        <f>'[3]23'!J64</f>
        <v>300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30.29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30.29</v>
      </c>
      <c r="AE62" s="8">
        <f t="shared" si="11"/>
        <v>30.29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30.29</v>
      </c>
      <c r="AL62" s="8">
        <f t="shared" ref="AL62:AN98" si="35">Q62-X62-AE62</f>
        <v>239.42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239.42</v>
      </c>
      <c r="AT62" s="8">
        <v>30.29</v>
      </c>
      <c r="AU62" s="8">
        <v>30.29</v>
      </c>
      <c r="AW62" s="199">
        <v>30.29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30.29</v>
      </c>
      <c r="BD62" s="199">
        <v>30.29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30.29</v>
      </c>
      <c r="BL62" s="8">
        <f t="shared" si="21"/>
        <v>30.29</v>
      </c>
      <c r="BM62" s="8">
        <f t="shared" si="22"/>
        <v>30.29</v>
      </c>
      <c r="BN62" s="8">
        <f t="shared" si="23"/>
        <v>30.29</v>
      </c>
      <c r="BO62" s="8">
        <f t="shared" si="24"/>
        <v>30.29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110</v>
      </c>
      <c r="E63" s="16">
        <f>'[3]23'!E65</f>
        <v>0</v>
      </c>
      <c r="F63" s="16">
        <f>'[3]23'!F65</f>
        <v>830</v>
      </c>
      <c r="G63" s="16">
        <f>'[3]23'!G65</f>
        <v>0</v>
      </c>
      <c r="H63" s="17">
        <f t="shared" si="27"/>
        <v>1260</v>
      </c>
      <c r="I63" s="15">
        <f>'[3]23'!J65</f>
        <v>300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30.1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30.1</v>
      </c>
      <c r="AE63" s="8">
        <f t="shared" si="11"/>
        <v>30.1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30.1</v>
      </c>
      <c r="AL63" s="8">
        <f t="shared" si="35"/>
        <v>239.79999999999998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239.79999999999998</v>
      </c>
      <c r="AT63" s="8">
        <v>30.1</v>
      </c>
      <c r="AU63" s="8">
        <v>30.1</v>
      </c>
      <c r="AW63" s="199">
        <v>30.1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30.1</v>
      </c>
      <c r="BD63" s="199">
        <v>30.1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30.1</v>
      </c>
      <c r="BL63" s="8">
        <f t="shared" si="21"/>
        <v>30.1</v>
      </c>
      <c r="BM63" s="8">
        <f t="shared" si="22"/>
        <v>30.1</v>
      </c>
      <c r="BN63" s="8">
        <f t="shared" si="23"/>
        <v>30.1</v>
      </c>
      <c r="BO63" s="8">
        <f t="shared" si="24"/>
        <v>30.1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110</v>
      </c>
      <c r="E64" s="16">
        <f>'[3]23'!E66</f>
        <v>0</v>
      </c>
      <c r="F64" s="16">
        <f>'[3]23'!F66</f>
        <v>830</v>
      </c>
      <c r="G64" s="16">
        <f>'[3]23'!G66</f>
        <v>0</v>
      </c>
      <c r="H64" s="17">
        <f t="shared" si="27"/>
        <v>1260</v>
      </c>
      <c r="I64" s="15">
        <f>'[3]23'!J66</f>
        <v>300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110</v>
      </c>
      <c r="E65" s="16">
        <f>'[3]23'!E67</f>
        <v>0</v>
      </c>
      <c r="F65" s="16">
        <f>'[3]23'!F67</f>
        <v>830</v>
      </c>
      <c r="G65" s="16">
        <f>'[3]23'!G67</f>
        <v>0</v>
      </c>
      <c r="H65" s="17">
        <f t="shared" si="27"/>
        <v>1260</v>
      </c>
      <c r="I65" s="15">
        <f>'[3]23'!J67</f>
        <v>300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110</v>
      </c>
      <c r="E66" s="16">
        <f>'[3]23'!E68</f>
        <v>0</v>
      </c>
      <c r="F66" s="16">
        <f>'[3]23'!F68</f>
        <v>830</v>
      </c>
      <c r="G66" s="16">
        <f>'[3]23'!G68</f>
        <v>0</v>
      </c>
      <c r="H66" s="17">
        <f t="shared" si="27"/>
        <v>1260</v>
      </c>
      <c r="I66" s="15">
        <f>'[3]23'!J68</f>
        <v>300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110</v>
      </c>
      <c r="E67" s="16">
        <f>'[3]23'!E69</f>
        <v>0</v>
      </c>
      <c r="F67" s="16">
        <f>'[3]23'!F69</f>
        <v>830</v>
      </c>
      <c r="G67" s="16">
        <f>'[3]23'!G69</f>
        <v>0</v>
      </c>
      <c r="H67" s="17">
        <f t="shared" si="27"/>
        <v>1260</v>
      </c>
      <c r="I67" s="15">
        <f>'[3]23'!J69</f>
        <v>300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110</v>
      </c>
      <c r="E68" s="16">
        <f>'[3]23'!E70</f>
        <v>0</v>
      </c>
      <c r="F68" s="16">
        <f>'[3]23'!F70</f>
        <v>830</v>
      </c>
      <c r="G68" s="16">
        <f>'[3]23'!G70</f>
        <v>0</v>
      </c>
      <c r="H68" s="17">
        <f t="shared" si="27"/>
        <v>1260</v>
      </c>
      <c r="I68" s="15">
        <f>'[3]23'!J70</f>
        <v>300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30.67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30.67</v>
      </c>
      <c r="AE68" s="8">
        <f t="shared" ref="AE68:AE98" si="43">BD68</f>
        <v>30.67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30.67</v>
      </c>
      <c r="AL68" s="8">
        <f t="shared" si="35"/>
        <v>238.65999999999997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238.65999999999997</v>
      </c>
      <c r="AT68" s="8">
        <v>30.67</v>
      </c>
      <c r="AU68" s="8">
        <v>30.67</v>
      </c>
      <c r="AW68" s="199">
        <v>30.67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30.67</v>
      </c>
      <c r="BD68" s="199">
        <v>30.67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30.67</v>
      </c>
      <c r="BL68" s="8">
        <f t="shared" ref="BL68:BL98" si="53">AT68</f>
        <v>30.67</v>
      </c>
      <c r="BM68" s="8">
        <f t="shared" ref="BM68:BM98" si="54">AU68</f>
        <v>30.67</v>
      </c>
      <c r="BN68" s="8">
        <f t="shared" ref="BN68:BN98" si="55">BC68</f>
        <v>30.67</v>
      </c>
      <c r="BO68" s="8">
        <f t="shared" ref="BO68:BO98" si="56">BJ68</f>
        <v>30.67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110</v>
      </c>
      <c r="E69" s="16">
        <f>'[3]23'!E71</f>
        <v>0</v>
      </c>
      <c r="F69" s="16">
        <f>'[3]23'!F71</f>
        <v>830</v>
      </c>
      <c r="G69" s="16">
        <f>'[3]23'!G71</f>
        <v>0</v>
      </c>
      <c r="H69" s="17">
        <f t="shared" ref="H69:H98" si="59">SUM(B69:G69)</f>
        <v>1260</v>
      </c>
      <c r="I69" s="15">
        <f>'[3]23'!J71</f>
        <v>300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30.38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30.38</v>
      </c>
      <c r="AE69" s="8">
        <f t="shared" si="43"/>
        <v>30.38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30.38</v>
      </c>
      <c r="AL69" s="8">
        <f t="shared" si="35"/>
        <v>239.24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239.24</v>
      </c>
      <c r="AT69" s="8">
        <v>30.38</v>
      </c>
      <c r="AU69" s="8">
        <v>30.38</v>
      </c>
      <c r="AW69" s="199">
        <v>30.38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30.38</v>
      </c>
      <c r="BD69" s="199">
        <v>30.38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30.38</v>
      </c>
      <c r="BL69" s="8">
        <f t="shared" si="53"/>
        <v>30.38</v>
      </c>
      <c r="BM69" s="8">
        <f t="shared" si="54"/>
        <v>30.38</v>
      </c>
      <c r="BN69" s="8">
        <f t="shared" si="55"/>
        <v>30.38</v>
      </c>
      <c r="BO69" s="8">
        <f t="shared" si="56"/>
        <v>30.38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110</v>
      </c>
      <c r="E70" s="16">
        <f>'[3]23'!E72</f>
        <v>0</v>
      </c>
      <c r="F70" s="16">
        <f>'[3]23'!F72</f>
        <v>830</v>
      </c>
      <c r="G70" s="16">
        <f>'[3]23'!G72</f>
        <v>0</v>
      </c>
      <c r="H70" s="17">
        <f t="shared" si="59"/>
        <v>1260</v>
      </c>
      <c r="I70" s="15">
        <f>'[3]23'!J72</f>
        <v>300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30.29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30.29</v>
      </c>
      <c r="AE70" s="8">
        <f t="shared" si="43"/>
        <v>30.29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30.29</v>
      </c>
      <c r="AL70" s="8">
        <f t="shared" si="35"/>
        <v>239.42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239.42</v>
      </c>
      <c r="AT70" s="8">
        <v>30.29</v>
      </c>
      <c r="AU70" s="8">
        <v>30.29</v>
      </c>
      <c r="AW70" s="199">
        <v>30.29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30.29</v>
      </c>
      <c r="BD70" s="199">
        <v>30.29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30.29</v>
      </c>
      <c r="BL70" s="8">
        <f t="shared" si="53"/>
        <v>30.29</v>
      </c>
      <c r="BM70" s="8">
        <f t="shared" si="54"/>
        <v>30.29</v>
      </c>
      <c r="BN70" s="8">
        <f t="shared" si="55"/>
        <v>30.29</v>
      </c>
      <c r="BO70" s="8">
        <f t="shared" si="56"/>
        <v>30.29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110</v>
      </c>
      <c r="E71" s="16">
        <f>'[3]23'!E73</f>
        <v>0</v>
      </c>
      <c r="F71" s="16">
        <f>'[3]23'!F73</f>
        <v>830</v>
      </c>
      <c r="G71" s="16">
        <f>'[3]23'!G73</f>
        <v>0</v>
      </c>
      <c r="H71" s="17">
        <f t="shared" si="59"/>
        <v>1260</v>
      </c>
      <c r="I71" s="15">
        <f>'[3]23'!J73</f>
        <v>300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30.1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30.1</v>
      </c>
      <c r="AE71" s="8">
        <f t="shared" si="43"/>
        <v>30.1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30.1</v>
      </c>
      <c r="AL71" s="8">
        <f t="shared" si="35"/>
        <v>239.79999999999998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239.79999999999998</v>
      </c>
      <c r="AT71" s="8">
        <v>30.1</v>
      </c>
      <c r="AU71" s="8">
        <v>30.1</v>
      </c>
      <c r="AW71" s="199">
        <v>30.1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30.1</v>
      </c>
      <c r="BD71" s="199">
        <v>30.1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30.1</v>
      </c>
      <c r="BL71" s="8">
        <f t="shared" si="53"/>
        <v>30.1</v>
      </c>
      <c r="BM71" s="8">
        <f t="shared" si="54"/>
        <v>30.1</v>
      </c>
      <c r="BN71" s="8">
        <f t="shared" si="55"/>
        <v>30.1</v>
      </c>
      <c r="BO71" s="8">
        <f t="shared" si="56"/>
        <v>30.1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110</v>
      </c>
      <c r="E72" s="16">
        <f>'[3]23'!E74</f>
        <v>0</v>
      </c>
      <c r="F72" s="16">
        <f>'[3]23'!F74</f>
        <v>830</v>
      </c>
      <c r="G72" s="16">
        <f>'[3]23'!G74</f>
        <v>0</v>
      </c>
      <c r="H72" s="17">
        <f t="shared" si="59"/>
        <v>1260</v>
      </c>
      <c r="I72" s="15">
        <f>'[3]23'!J74</f>
        <v>300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30.1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30.1</v>
      </c>
      <c r="AE72" s="8">
        <f t="shared" si="43"/>
        <v>30.1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30.1</v>
      </c>
      <c r="AL72" s="8">
        <f t="shared" si="35"/>
        <v>239.79999999999998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239.79999999999998</v>
      </c>
      <c r="AT72" s="8">
        <v>30.1</v>
      </c>
      <c r="AU72" s="8">
        <v>30.1</v>
      </c>
      <c r="AW72" s="199">
        <v>30.1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30.1</v>
      </c>
      <c r="BD72" s="199">
        <v>30.1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30.1</v>
      </c>
      <c r="BL72" s="8">
        <f t="shared" si="53"/>
        <v>30.1</v>
      </c>
      <c r="BM72" s="8">
        <f t="shared" si="54"/>
        <v>30.1</v>
      </c>
      <c r="BN72" s="8">
        <f t="shared" si="55"/>
        <v>30.1</v>
      </c>
      <c r="BO72" s="8">
        <f t="shared" si="56"/>
        <v>30.1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110</v>
      </c>
      <c r="E73" s="16">
        <f>'[3]23'!E75</f>
        <v>0</v>
      </c>
      <c r="F73" s="16">
        <f>'[3]23'!F75</f>
        <v>830</v>
      </c>
      <c r="G73" s="16">
        <f>'[3]23'!G75</f>
        <v>0</v>
      </c>
      <c r="H73" s="17">
        <f t="shared" si="59"/>
        <v>1260</v>
      </c>
      <c r="I73" s="15">
        <f>'[3]23'!J75</f>
        <v>300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110</v>
      </c>
      <c r="E74" s="16">
        <f>'[3]23'!E76</f>
        <v>0</v>
      </c>
      <c r="F74" s="16">
        <f>'[3]23'!F76</f>
        <v>830</v>
      </c>
      <c r="G74" s="16">
        <f>'[3]23'!G76</f>
        <v>0</v>
      </c>
      <c r="H74" s="17">
        <f t="shared" si="59"/>
        <v>1260</v>
      </c>
      <c r="I74" s="15">
        <f>'[3]23'!J76</f>
        <v>300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</v>
      </c>
      <c r="AL74" s="8">
        <f t="shared" si="35"/>
        <v>240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</v>
      </c>
      <c r="AT74" s="8">
        <v>30</v>
      </c>
      <c r="AU74" s="8">
        <v>30</v>
      </c>
      <c r="AW74" s="199">
        <v>30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</v>
      </c>
      <c r="BD74" s="199">
        <v>30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</v>
      </c>
      <c r="BL74" s="8">
        <f t="shared" si="53"/>
        <v>30</v>
      </c>
      <c r="BM74" s="8">
        <f t="shared" si="54"/>
        <v>30</v>
      </c>
      <c r="BN74" s="8">
        <f t="shared" si="55"/>
        <v>30</v>
      </c>
      <c r="BO74" s="8">
        <f t="shared" si="56"/>
        <v>30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110</v>
      </c>
      <c r="E75" s="16">
        <f>'[3]23'!E77</f>
        <v>0</v>
      </c>
      <c r="F75" s="16">
        <f>'[3]23'!F77</f>
        <v>830</v>
      </c>
      <c r="G75" s="16">
        <f>'[3]23'!G77</f>
        <v>0</v>
      </c>
      <c r="H75" s="17">
        <f t="shared" si="59"/>
        <v>1260</v>
      </c>
      <c r="I75" s="15">
        <f>'[3]23'!J77</f>
        <v>300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110</v>
      </c>
      <c r="E76" s="16">
        <f>'[3]23'!E78</f>
        <v>0</v>
      </c>
      <c r="F76" s="16">
        <f>'[3]23'!F78</f>
        <v>830</v>
      </c>
      <c r="G76" s="16">
        <f>'[3]23'!G78</f>
        <v>0</v>
      </c>
      <c r="H76" s="17">
        <f t="shared" si="59"/>
        <v>1260</v>
      </c>
      <c r="I76" s="15">
        <f>'[3]23'!J78</f>
        <v>300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110</v>
      </c>
      <c r="E77" s="16">
        <f>'[3]23'!E79</f>
        <v>0</v>
      </c>
      <c r="F77" s="16">
        <f>'[3]23'!F79</f>
        <v>830</v>
      </c>
      <c r="G77" s="16">
        <f>'[3]23'!G79</f>
        <v>0</v>
      </c>
      <c r="H77" s="17">
        <f t="shared" si="59"/>
        <v>1260</v>
      </c>
      <c r="I77" s="15">
        <f>'[3]23'!J79</f>
        <v>300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110</v>
      </c>
      <c r="E78" s="16">
        <f>'[3]23'!E80</f>
        <v>0</v>
      </c>
      <c r="F78" s="16">
        <f>'[3]23'!F80</f>
        <v>830</v>
      </c>
      <c r="G78" s="16">
        <f>'[3]23'!G80</f>
        <v>0</v>
      </c>
      <c r="H78" s="17">
        <f t="shared" si="59"/>
        <v>1260</v>
      </c>
      <c r="I78" s="15">
        <f>'[3]23'!J80</f>
        <v>300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110</v>
      </c>
      <c r="E79" s="16">
        <f>'[3]23'!E81</f>
        <v>0</v>
      </c>
      <c r="F79" s="16">
        <f>'[3]23'!F81</f>
        <v>830</v>
      </c>
      <c r="G79" s="16">
        <f>'[3]23'!G81</f>
        <v>0</v>
      </c>
      <c r="H79" s="17">
        <f t="shared" si="59"/>
        <v>1260</v>
      </c>
      <c r="I79" s="15">
        <f>'[3]23'!J81</f>
        <v>300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110</v>
      </c>
      <c r="E80" s="16">
        <f>'[3]23'!E82</f>
        <v>0</v>
      </c>
      <c r="F80" s="16">
        <f>'[3]23'!F82</f>
        <v>830</v>
      </c>
      <c r="G80" s="16">
        <f>'[3]23'!G82</f>
        <v>0</v>
      </c>
      <c r="H80" s="17">
        <f t="shared" si="59"/>
        <v>1260</v>
      </c>
      <c r="I80" s="15">
        <f>'[3]23'!J82</f>
        <v>300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110</v>
      </c>
      <c r="E81" s="16">
        <f>'[3]23'!E83</f>
        <v>0</v>
      </c>
      <c r="F81" s="16">
        <f>'[3]23'!F83</f>
        <v>830</v>
      </c>
      <c r="G81" s="16">
        <f>'[3]23'!G83</f>
        <v>0</v>
      </c>
      <c r="H81" s="17">
        <f t="shared" si="59"/>
        <v>1260</v>
      </c>
      <c r="I81" s="15">
        <f>'[3]23'!J83</f>
        <v>300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110</v>
      </c>
      <c r="E82" s="16">
        <f>'[3]23'!E84</f>
        <v>0</v>
      </c>
      <c r="F82" s="16">
        <f>'[3]23'!F84</f>
        <v>830</v>
      </c>
      <c r="G82" s="16">
        <f>'[3]23'!G84</f>
        <v>0</v>
      </c>
      <c r="H82" s="17">
        <f t="shared" si="59"/>
        <v>1260</v>
      </c>
      <c r="I82" s="15">
        <f>'[3]23'!J84</f>
        <v>300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110</v>
      </c>
      <c r="E83" s="16">
        <f>'[3]23'!E85</f>
        <v>0</v>
      </c>
      <c r="F83" s="16">
        <f>'[3]23'!F85</f>
        <v>830</v>
      </c>
      <c r="G83" s="16">
        <f>'[3]23'!G85</f>
        <v>0</v>
      </c>
      <c r="H83" s="17">
        <f t="shared" si="59"/>
        <v>1260</v>
      </c>
      <c r="I83" s="15">
        <f>'[3]23'!J85</f>
        <v>300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110</v>
      </c>
      <c r="E84" s="16">
        <f>'[3]23'!E86</f>
        <v>0</v>
      </c>
      <c r="F84" s="16">
        <f>'[3]23'!F86</f>
        <v>830</v>
      </c>
      <c r="G84" s="16">
        <f>'[3]23'!G86</f>
        <v>0</v>
      </c>
      <c r="H84" s="17">
        <f t="shared" si="59"/>
        <v>1260</v>
      </c>
      <c r="I84" s="15">
        <f>'[3]23'!J86</f>
        <v>300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110</v>
      </c>
      <c r="E85" s="16">
        <f>'[3]23'!E87</f>
        <v>0</v>
      </c>
      <c r="F85" s="16">
        <f>'[3]23'!F87</f>
        <v>830</v>
      </c>
      <c r="G85" s="16">
        <f>'[3]23'!G87</f>
        <v>0</v>
      </c>
      <c r="H85" s="17">
        <f t="shared" si="59"/>
        <v>1260</v>
      </c>
      <c r="I85" s="15">
        <f>'[3]23'!J87</f>
        <v>300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110</v>
      </c>
      <c r="E86" s="16">
        <f>'[3]23'!E88</f>
        <v>0</v>
      </c>
      <c r="F86" s="16">
        <f>'[3]23'!F88</f>
        <v>830</v>
      </c>
      <c r="G86" s="16">
        <f>'[3]23'!G88</f>
        <v>0</v>
      </c>
      <c r="H86" s="17">
        <f t="shared" si="59"/>
        <v>1260</v>
      </c>
      <c r="I86" s="15">
        <f>'[3]23'!J88</f>
        <v>300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110</v>
      </c>
      <c r="E87" s="16">
        <f>'[3]23'!E89</f>
        <v>0</v>
      </c>
      <c r="F87" s="16">
        <f>'[3]23'!F89</f>
        <v>830</v>
      </c>
      <c r="G87" s="16">
        <f>'[3]23'!G89</f>
        <v>0</v>
      </c>
      <c r="H87" s="17">
        <f t="shared" si="59"/>
        <v>1260</v>
      </c>
      <c r="I87" s="15">
        <f>'[3]23'!J89</f>
        <v>300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110</v>
      </c>
      <c r="E88" s="16">
        <f>'[3]23'!E90</f>
        <v>0</v>
      </c>
      <c r="F88" s="16">
        <f>'[3]23'!F90</f>
        <v>830</v>
      </c>
      <c r="G88" s="16">
        <f>'[3]23'!G90</f>
        <v>0</v>
      </c>
      <c r="H88" s="17">
        <f t="shared" si="59"/>
        <v>1260</v>
      </c>
      <c r="I88" s="15">
        <f>'[3]23'!J90</f>
        <v>300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110</v>
      </c>
      <c r="E89" s="16">
        <f>'[3]23'!E91</f>
        <v>0</v>
      </c>
      <c r="F89" s="16">
        <f>'[3]23'!F91</f>
        <v>830</v>
      </c>
      <c r="G89" s="16">
        <f>'[3]23'!G91</f>
        <v>0</v>
      </c>
      <c r="H89" s="17">
        <f t="shared" si="59"/>
        <v>1260</v>
      </c>
      <c r="I89" s="15">
        <f>'[3]23'!J91</f>
        <v>300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110</v>
      </c>
      <c r="E90" s="16">
        <f>'[3]23'!E92</f>
        <v>0</v>
      </c>
      <c r="F90" s="16">
        <f>'[3]23'!F92</f>
        <v>830</v>
      </c>
      <c r="G90" s="16">
        <f>'[3]23'!G92</f>
        <v>0</v>
      </c>
      <c r="H90" s="17">
        <f t="shared" si="59"/>
        <v>1260</v>
      </c>
      <c r="I90" s="15">
        <f>'[3]23'!J92</f>
        <v>300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110</v>
      </c>
      <c r="E91" s="16">
        <f>'[3]23'!E93</f>
        <v>0</v>
      </c>
      <c r="F91" s="16">
        <f>'[3]23'!F93</f>
        <v>830</v>
      </c>
      <c r="G91" s="16">
        <f>'[3]23'!G93</f>
        <v>0</v>
      </c>
      <c r="H91" s="17">
        <f t="shared" si="59"/>
        <v>1260</v>
      </c>
      <c r="I91" s="15">
        <f>'[3]23'!J93</f>
        <v>300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30.93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30.93</v>
      </c>
      <c r="AE91" s="8">
        <f t="shared" si="43"/>
        <v>30.93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30.93</v>
      </c>
      <c r="AL91" s="8">
        <f t="shared" si="35"/>
        <v>238.14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238.14</v>
      </c>
      <c r="AT91" s="8">
        <v>30.93</v>
      </c>
      <c r="AU91" s="8">
        <v>30.93</v>
      </c>
      <c r="AW91" s="199">
        <v>30.93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30.93</v>
      </c>
      <c r="BD91" s="199">
        <v>30.93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30.93</v>
      </c>
      <c r="BL91" s="8">
        <f t="shared" si="53"/>
        <v>30.93</v>
      </c>
      <c r="BM91" s="8">
        <f t="shared" si="54"/>
        <v>30.93</v>
      </c>
      <c r="BN91" s="8">
        <f t="shared" si="55"/>
        <v>30.93</v>
      </c>
      <c r="BO91" s="8">
        <f t="shared" si="56"/>
        <v>30.93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110</v>
      </c>
      <c r="E92" s="16">
        <f>'[3]23'!E94</f>
        <v>0</v>
      </c>
      <c r="F92" s="16">
        <f>'[3]23'!F94</f>
        <v>830</v>
      </c>
      <c r="G92" s="16">
        <f>'[3]23'!G94</f>
        <v>0</v>
      </c>
      <c r="H92" s="17">
        <f t="shared" si="59"/>
        <v>1260</v>
      </c>
      <c r="I92" s="15">
        <f>'[3]23'!J94</f>
        <v>299.36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299.36</v>
      </c>
      <c r="P92" s="18">
        <f>frq!C92</f>
        <v>1</v>
      </c>
      <c r="Q92" s="15">
        <f t="shared" si="33"/>
        <v>299.36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299.36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235.36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235.36</v>
      </c>
      <c r="AT92" s="8">
        <v>32</v>
      </c>
      <c r="AU92" s="8">
        <v>32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110</v>
      </c>
      <c r="E93" s="16">
        <f>'[3]23'!E95</f>
        <v>0</v>
      </c>
      <c r="F93" s="16">
        <f>'[3]23'!F95</f>
        <v>830</v>
      </c>
      <c r="G93" s="16">
        <f>'[3]23'!G95</f>
        <v>0</v>
      </c>
      <c r="H93" s="17">
        <f t="shared" si="59"/>
        <v>1260</v>
      </c>
      <c r="I93" s="15">
        <f>'[3]23'!J95</f>
        <v>300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31.86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31.86</v>
      </c>
      <c r="AE93" s="8">
        <f t="shared" si="43"/>
        <v>31.86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31.86</v>
      </c>
      <c r="AL93" s="8">
        <f t="shared" si="35"/>
        <v>236.27999999999997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236.27999999999997</v>
      </c>
      <c r="AT93" s="8">
        <v>31.86</v>
      </c>
      <c r="AU93" s="8">
        <v>31.86</v>
      </c>
      <c r="AW93" s="199">
        <v>31.86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31.86</v>
      </c>
      <c r="BD93" s="199">
        <v>31.86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31.86</v>
      </c>
      <c r="BL93" s="8">
        <f t="shared" si="53"/>
        <v>31.86</v>
      </c>
      <c r="BM93" s="8">
        <f t="shared" si="54"/>
        <v>31.86</v>
      </c>
      <c r="BN93" s="8">
        <f t="shared" si="55"/>
        <v>31.86</v>
      </c>
      <c r="BO93" s="8">
        <f t="shared" si="56"/>
        <v>31.86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110</v>
      </c>
      <c r="E94" s="16">
        <f>'[3]23'!E96</f>
        <v>0</v>
      </c>
      <c r="F94" s="16">
        <f>'[3]23'!F96</f>
        <v>830</v>
      </c>
      <c r="G94" s="16">
        <f>'[3]23'!G96</f>
        <v>0</v>
      </c>
      <c r="H94" s="17">
        <f t="shared" si="59"/>
        <v>1260</v>
      </c>
      <c r="I94" s="15">
        <f>'[3]23'!J96</f>
        <v>299.36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299.36</v>
      </c>
      <c r="P94" s="18">
        <f>frq!C94</f>
        <v>1</v>
      </c>
      <c r="Q94" s="15">
        <f t="shared" si="33"/>
        <v>299.36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299.36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235.36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235.36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110</v>
      </c>
      <c r="E95" s="16">
        <f>'[3]23'!E97</f>
        <v>0</v>
      </c>
      <c r="F95" s="16">
        <f>'[3]23'!F97</f>
        <v>830</v>
      </c>
      <c r="G95" s="16">
        <f>'[3]23'!G97</f>
        <v>0</v>
      </c>
      <c r="H95" s="17">
        <f t="shared" si="59"/>
        <v>1260</v>
      </c>
      <c r="I95" s="15">
        <f>'[3]23'!J97</f>
        <v>297.36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297.36</v>
      </c>
      <c r="P95" s="18">
        <f>frq!C95</f>
        <v>1</v>
      </c>
      <c r="Q95" s="15">
        <f t="shared" si="33"/>
        <v>297.36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297.36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233.36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233.36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110</v>
      </c>
      <c r="E96" s="16">
        <f>'[3]23'!E98</f>
        <v>0</v>
      </c>
      <c r="F96" s="16">
        <f>'[3]23'!F98</f>
        <v>830</v>
      </c>
      <c r="G96" s="16">
        <f>'[3]23'!G98</f>
        <v>0</v>
      </c>
      <c r="H96" s="17">
        <f t="shared" si="59"/>
        <v>1260</v>
      </c>
      <c r="I96" s="15">
        <f>'[3]23'!J98</f>
        <v>297.36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297.36</v>
      </c>
      <c r="P96" s="18">
        <f>frq!C96</f>
        <v>1</v>
      </c>
      <c r="Q96" s="15">
        <f t="shared" si="33"/>
        <v>297.36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297.36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233.36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233.36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110</v>
      </c>
      <c r="E97" s="16">
        <f>'[3]23'!E99</f>
        <v>0</v>
      </c>
      <c r="F97" s="16">
        <f>'[3]23'!F99</f>
        <v>830</v>
      </c>
      <c r="G97" s="16">
        <f>'[3]23'!G99</f>
        <v>0</v>
      </c>
      <c r="H97" s="17">
        <f t="shared" si="59"/>
        <v>1260</v>
      </c>
      <c r="I97" s="15">
        <f>'[3]23'!J99</f>
        <v>300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31.96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31.96</v>
      </c>
      <c r="AE97" s="8">
        <f t="shared" si="43"/>
        <v>31.96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31.96</v>
      </c>
      <c r="AL97" s="8">
        <f t="shared" si="35"/>
        <v>236.08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236.08</v>
      </c>
      <c r="AT97" s="8">
        <v>31.96</v>
      </c>
      <c r="AU97" s="8">
        <v>31.96</v>
      </c>
      <c r="AW97" s="199">
        <v>31.96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31.96</v>
      </c>
      <c r="BD97" s="199">
        <v>31.96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31.96</v>
      </c>
      <c r="BL97" s="8">
        <f t="shared" si="53"/>
        <v>31.96</v>
      </c>
      <c r="BM97" s="8">
        <f t="shared" si="54"/>
        <v>31.96</v>
      </c>
      <c r="BN97" s="8">
        <f t="shared" si="55"/>
        <v>31.96</v>
      </c>
      <c r="BO97" s="8">
        <f t="shared" si="56"/>
        <v>31.96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110</v>
      </c>
      <c r="E98" s="16">
        <f>'[3]23'!E100</f>
        <v>0</v>
      </c>
      <c r="F98" s="16">
        <f>'[3]23'!F100</f>
        <v>830</v>
      </c>
      <c r="G98" s="16">
        <f>'[3]23'!G100</f>
        <v>0</v>
      </c>
      <c r="H98" s="17">
        <f t="shared" si="59"/>
        <v>1260</v>
      </c>
      <c r="I98" s="15">
        <f>'[3]23'!J100</f>
        <v>297.36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297.36</v>
      </c>
      <c r="P98" s="18">
        <f>frq!C98</f>
        <v>1</v>
      </c>
      <c r="Q98" s="15">
        <f t="shared" si="33"/>
        <v>297.36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297.36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233.36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233.36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7.0697399999999995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7.0697399999999995</v>
      </c>
      <c r="P99" s="15">
        <f t="shared" si="62"/>
        <v>2.4E-2</v>
      </c>
      <c r="Q99" s="15">
        <f t="shared" si="62"/>
        <v>7.0697399999999995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7.0697399999999995</v>
      </c>
      <c r="X99" s="15">
        <f t="shared" si="62"/>
        <v>0.73663749999999995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0.73663749999999995</v>
      </c>
      <c r="AE99" s="15">
        <f t="shared" si="62"/>
        <v>0.73663749999999995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0.73663749999999995</v>
      </c>
      <c r="AL99" s="15">
        <f t="shared" si="62"/>
        <v>5.5964650000000002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5.5964650000000002</v>
      </c>
      <c r="AS99" s="15">
        <f t="shared" si="62"/>
        <v>0</v>
      </c>
      <c r="AT99" s="15">
        <f t="shared" si="62"/>
        <v>0.73635249999999997</v>
      </c>
      <c r="AU99" s="15">
        <f t="shared" si="62"/>
        <v>0.73635249999999997</v>
      </c>
      <c r="AV99" s="15">
        <f t="shared" si="62"/>
        <v>0</v>
      </c>
      <c r="AW99" s="15">
        <f t="shared" si="62"/>
        <v>0.73663749999999995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0.73663749999999995</v>
      </c>
      <c r="BD99" s="15">
        <f t="shared" si="62"/>
        <v>0.73663749999999995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0.73663749999999995</v>
      </c>
      <c r="BK99" s="15"/>
      <c r="BL99" s="15">
        <f t="shared" si="63"/>
        <v>0.73635249999999997</v>
      </c>
      <c r="BM99" s="15">
        <f t="shared" si="63"/>
        <v>0.73635249999999997</v>
      </c>
      <c r="BN99" s="15">
        <f t="shared" si="63"/>
        <v>0.73663749999999995</v>
      </c>
      <c r="BO99" s="15">
        <f t="shared" si="63"/>
        <v>0.73663749999999995</v>
      </c>
      <c r="BP99" s="15">
        <f t="shared" si="63"/>
        <v>-2.8500000000000015E-4</v>
      </c>
      <c r="BQ99" s="15">
        <f t="shared" si="63"/>
        <v>-2.8500000000000015E-4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44584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44584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60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U4" s="156">
        <f t="shared" si="2"/>
        <v>0</v>
      </c>
      <c r="V4" s="154">
        <f t="shared" si="3"/>
        <v>60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U5" s="156">
        <f t="shared" si="2"/>
        <v>0</v>
      </c>
      <c r="V5" s="154">
        <f t="shared" si="3"/>
        <v>60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U6" s="156">
        <f t="shared" si="2"/>
        <v>0</v>
      </c>
      <c r="V6" s="154">
        <f t="shared" si="3"/>
        <v>60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U7" s="156">
        <f t="shared" si="2"/>
        <v>0</v>
      </c>
      <c r="V7" s="154">
        <f t="shared" si="3"/>
        <v>60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U8" s="156">
        <f t="shared" si="2"/>
        <v>0</v>
      </c>
      <c r="V8" s="154">
        <f t="shared" si="3"/>
        <v>60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U9" s="156">
        <f t="shared" si="2"/>
        <v>0</v>
      </c>
      <c r="V9" s="154">
        <f t="shared" si="3"/>
        <v>60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U10" s="156">
        <f t="shared" si="2"/>
        <v>0</v>
      </c>
      <c r="V10" s="154">
        <f t="shared" si="3"/>
        <v>60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U11" s="156">
        <f t="shared" si="2"/>
        <v>0</v>
      </c>
      <c r="V11" s="154">
        <f t="shared" si="3"/>
        <v>60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U12" s="156">
        <f t="shared" si="2"/>
        <v>0</v>
      </c>
      <c r="V12" s="154">
        <f t="shared" si="3"/>
        <v>60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U13" s="156">
        <f t="shared" si="2"/>
        <v>0</v>
      </c>
      <c r="V13" s="154">
        <f t="shared" si="3"/>
        <v>60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U14" s="156">
        <f t="shared" si="2"/>
        <v>0</v>
      </c>
      <c r="V14" s="154">
        <f t="shared" si="3"/>
        <v>60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U15" s="156">
        <f t="shared" si="2"/>
        <v>0</v>
      </c>
      <c r="V15" s="154">
        <f t="shared" si="3"/>
        <v>60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U16" s="156">
        <f t="shared" si="2"/>
        <v>0</v>
      </c>
      <c r="V16" s="154">
        <f t="shared" si="3"/>
        <v>60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U17" s="156">
        <f t="shared" si="2"/>
        <v>0</v>
      </c>
      <c r="V17" s="154">
        <f t="shared" si="3"/>
        <v>60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U18" s="156">
        <f t="shared" si="2"/>
        <v>0</v>
      </c>
      <c r="V18" s="154">
        <f t="shared" si="3"/>
        <v>60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U19" s="156">
        <f t="shared" si="2"/>
        <v>0</v>
      </c>
      <c r="V19" s="154">
        <f t="shared" si="3"/>
        <v>60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U20" s="156">
        <f t="shared" si="2"/>
        <v>0</v>
      </c>
      <c r="V20" s="154">
        <f t="shared" si="3"/>
        <v>60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U21" s="156">
        <f t="shared" si="2"/>
        <v>0</v>
      </c>
      <c r="V21" s="154">
        <f t="shared" si="3"/>
        <v>60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U22" s="156">
        <f t="shared" si="2"/>
        <v>0</v>
      </c>
      <c r="V22" s="154">
        <f t="shared" si="3"/>
        <v>60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U23" s="156">
        <f t="shared" si="2"/>
        <v>0</v>
      </c>
      <c r="V23" s="154">
        <f t="shared" si="3"/>
        <v>60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U24" s="156">
        <f t="shared" si="2"/>
        <v>0</v>
      </c>
      <c r="V24" s="154">
        <f t="shared" si="3"/>
        <v>60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U25" s="156">
        <f t="shared" si="2"/>
        <v>0</v>
      </c>
      <c r="V25" s="154">
        <f t="shared" si="3"/>
        <v>60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U26" s="156">
        <f t="shared" si="2"/>
        <v>0</v>
      </c>
      <c r="V26" s="154">
        <f t="shared" si="3"/>
        <v>60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U27" s="156">
        <f t="shared" si="2"/>
        <v>0</v>
      </c>
      <c r="V27" s="154">
        <f t="shared" si="3"/>
        <v>60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U28" s="156">
        <f t="shared" si="2"/>
        <v>0</v>
      </c>
      <c r="V28" s="154">
        <f t="shared" si="3"/>
        <v>60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U29" s="156">
        <f t="shared" si="2"/>
        <v>0</v>
      </c>
      <c r="V29" s="154">
        <f t="shared" si="3"/>
        <v>60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U30" s="156">
        <f t="shared" si="2"/>
        <v>0</v>
      </c>
      <c r="V30" s="154">
        <f t="shared" si="3"/>
        <v>60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U31" s="156">
        <f t="shared" si="2"/>
        <v>0</v>
      </c>
      <c r="V31" s="154">
        <f t="shared" si="3"/>
        <v>60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U32" s="156">
        <f t="shared" si="2"/>
        <v>0</v>
      </c>
      <c r="V32" s="154">
        <f t="shared" si="3"/>
        <v>60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U33" s="156">
        <f t="shared" si="2"/>
        <v>0</v>
      </c>
      <c r="V33" s="154">
        <f t="shared" si="3"/>
        <v>60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U34" s="156">
        <f t="shared" si="2"/>
        <v>0</v>
      </c>
      <c r="V34" s="154">
        <f t="shared" si="3"/>
        <v>60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U35" s="156">
        <f t="shared" si="2"/>
        <v>0</v>
      </c>
      <c r="V35" s="154">
        <f t="shared" si="3"/>
        <v>60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U36" s="156">
        <f t="shared" si="2"/>
        <v>0</v>
      </c>
      <c r="V36" s="154">
        <f t="shared" si="3"/>
        <v>60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U37" s="156">
        <f t="shared" si="2"/>
        <v>0</v>
      </c>
      <c r="V37" s="154">
        <f t="shared" si="3"/>
        <v>60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U38" s="156">
        <f t="shared" si="2"/>
        <v>0</v>
      </c>
      <c r="V38" s="154">
        <f t="shared" si="3"/>
        <v>60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U39" s="156">
        <f t="shared" si="2"/>
        <v>0</v>
      </c>
      <c r="V39" s="154">
        <f t="shared" si="3"/>
        <v>60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U40" s="156">
        <f t="shared" si="2"/>
        <v>0</v>
      </c>
      <c r="V40" s="154">
        <f t="shared" si="3"/>
        <v>60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U41" s="156">
        <f t="shared" si="2"/>
        <v>0</v>
      </c>
      <c r="V41" s="154">
        <f t="shared" si="3"/>
        <v>60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U42" s="156">
        <f t="shared" si="2"/>
        <v>0</v>
      </c>
      <c r="V42" s="154">
        <f t="shared" si="3"/>
        <v>60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U43" s="156">
        <f t="shared" si="2"/>
        <v>0</v>
      </c>
      <c r="V43" s="154">
        <f t="shared" si="3"/>
        <v>60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U44" s="156">
        <f t="shared" si="2"/>
        <v>0</v>
      </c>
      <c r="V44" s="154">
        <f t="shared" si="3"/>
        <v>60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3.64</v>
      </c>
      <c r="L45">
        <f>NDMC_EOD!AG45+NDMC_EOD!AH45</f>
        <v>18.18</v>
      </c>
      <c r="M45">
        <f>TPDDL_EOD!AG45+TPDDL_EOD!AH45</f>
        <v>11.57</v>
      </c>
      <c r="N45">
        <f t="shared" si="0"/>
        <v>60</v>
      </c>
      <c r="O45" s="154">
        <f t="shared" si="1"/>
        <v>0</v>
      </c>
      <c r="U45" s="156">
        <f t="shared" si="2"/>
        <v>0</v>
      </c>
      <c r="V45" s="154">
        <f t="shared" si="3"/>
        <v>60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U46" s="156">
        <f t="shared" si="2"/>
        <v>0</v>
      </c>
      <c r="V46" s="154">
        <f t="shared" si="3"/>
        <v>60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U47" s="156">
        <f t="shared" si="2"/>
        <v>0</v>
      </c>
      <c r="V47" s="154">
        <f t="shared" si="3"/>
        <v>60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U48" s="156">
        <f t="shared" si="2"/>
        <v>0</v>
      </c>
      <c r="V48" s="154">
        <f t="shared" si="3"/>
        <v>60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U49" s="156">
        <f t="shared" si="2"/>
        <v>0</v>
      </c>
      <c r="V49" s="154">
        <f t="shared" si="3"/>
        <v>60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U50" s="156">
        <f t="shared" si="2"/>
        <v>0</v>
      </c>
      <c r="V50" s="154">
        <f t="shared" si="3"/>
        <v>60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3.63</v>
      </c>
      <c r="L51">
        <f>NDMC_EOD!AG51+NDMC_EOD!AH51</f>
        <v>18.18</v>
      </c>
      <c r="M51">
        <f>TPDDL_EOD!AG51+TPDDL_EOD!AH51</f>
        <v>11.57</v>
      </c>
      <c r="N51">
        <f t="shared" si="0"/>
        <v>59.99</v>
      </c>
      <c r="O51" s="154">
        <f t="shared" si="1"/>
        <v>9.9999999999980105E-3</v>
      </c>
      <c r="U51" s="156">
        <f t="shared" si="2"/>
        <v>0</v>
      </c>
      <c r="V51" s="154">
        <f t="shared" si="3"/>
        <v>60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3.63</v>
      </c>
      <c r="L52">
        <f>NDMC_EOD!AG52+NDMC_EOD!AH52</f>
        <v>18.18</v>
      </c>
      <c r="M52">
        <f>TPDDL_EOD!AG52+TPDDL_EOD!AH52</f>
        <v>11.57</v>
      </c>
      <c r="N52">
        <f t="shared" si="0"/>
        <v>59.99</v>
      </c>
      <c r="O52" s="154">
        <f t="shared" si="1"/>
        <v>9.9999999999980105E-3</v>
      </c>
      <c r="U52" s="156">
        <f t="shared" si="2"/>
        <v>0</v>
      </c>
      <c r="V52" s="154">
        <f t="shared" si="3"/>
        <v>60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U53" s="156">
        <f t="shared" si="2"/>
        <v>0</v>
      </c>
      <c r="V53" s="154">
        <f t="shared" si="3"/>
        <v>60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U54" s="156">
        <f t="shared" si="2"/>
        <v>0</v>
      </c>
      <c r="V54" s="154">
        <f t="shared" si="3"/>
        <v>60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U55" s="156">
        <f t="shared" si="2"/>
        <v>0</v>
      </c>
      <c r="V55" s="154">
        <f t="shared" si="3"/>
        <v>60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U56" s="156">
        <f t="shared" si="2"/>
        <v>0</v>
      </c>
      <c r="V56" s="154">
        <f t="shared" si="3"/>
        <v>60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U57" s="156">
        <f t="shared" si="2"/>
        <v>0</v>
      </c>
      <c r="V57" s="154">
        <f t="shared" si="3"/>
        <v>60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U58" s="156">
        <f t="shared" si="2"/>
        <v>0</v>
      </c>
      <c r="V58" s="154">
        <f t="shared" si="3"/>
        <v>60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U59" s="156">
        <f t="shared" si="2"/>
        <v>0</v>
      </c>
      <c r="V59" s="154">
        <f t="shared" si="3"/>
        <v>60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U60" s="156">
        <f t="shared" si="2"/>
        <v>0</v>
      </c>
      <c r="V60" s="154">
        <f t="shared" si="3"/>
        <v>60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U61" s="156">
        <f t="shared" si="2"/>
        <v>0</v>
      </c>
      <c r="V61" s="154">
        <f t="shared" si="3"/>
        <v>60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U62" s="156">
        <f t="shared" si="2"/>
        <v>0</v>
      </c>
      <c r="V62" s="154">
        <f t="shared" si="3"/>
        <v>60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U63" s="156">
        <f t="shared" si="2"/>
        <v>0</v>
      </c>
      <c r="V63" s="154">
        <f t="shared" si="3"/>
        <v>60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U64" s="156">
        <f t="shared" si="2"/>
        <v>0</v>
      </c>
      <c r="V64" s="154">
        <f t="shared" si="3"/>
        <v>60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U65" s="156">
        <f t="shared" si="2"/>
        <v>0</v>
      </c>
      <c r="V65" s="154">
        <f t="shared" si="3"/>
        <v>60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U66" s="156">
        <f t="shared" si="2"/>
        <v>0</v>
      </c>
      <c r="V66" s="154">
        <f t="shared" si="3"/>
        <v>60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U67" s="156">
        <f t="shared" ref="U67:U98" si="8">SUM(P67:T67)</f>
        <v>0</v>
      </c>
      <c r="V67" s="154">
        <f t="shared" ref="V67:V99" si="9">G67-U67</f>
        <v>60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U68" s="156">
        <f t="shared" si="8"/>
        <v>0</v>
      </c>
      <c r="V68" s="154">
        <f t="shared" si="9"/>
        <v>60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U69" s="156">
        <f t="shared" si="8"/>
        <v>0</v>
      </c>
      <c r="V69" s="154">
        <f t="shared" si="9"/>
        <v>60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U70" s="156">
        <f t="shared" si="8"/>
        <v>0</v>
      </c>
      <c r="V70" s="154">
        <f t="shared" si="9"/>
        <v>60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U71" s="156">
        <f t="shared" si="8"/>
        <v>0</v>
      </c>
      <c r="V71" s="154">
        <f t="shared" si="9"/>
        <v>60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U72" s="156">
        <f t="shared" si="8"/>
        <v>0</v>
      </c>
      <c r="V72" s="154">
        <f t="shared" si="9"/>
        <v>60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U73" s="156">
        <f t="shared" si="8"/>
        <v>0</v>
      </c>
      <c r="V73" s="154">
        <f t="shared" si="9"/>
        <v>60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U74" s="156">
        <f t="shared" si="8"/>
        <v>0</v>
      </c>
      <c r="V74" s="154">
        <f t="shared" si="9"/>
        <v>60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U75" s="156">
        <f t="shared" si="8"/>
        <v>0</v>
      </c>
      <c r="V75" s="154">
        <f t="shared" si="9"/>
        <v>60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3.64</v>
      </c>
      <c r="L76">
        <f>NDMC_EOD!AG76+NDMC_EOD!AH76</f>
        <v>18.18</v>
      </c>
      <c r="M76">
        <f>TPDDL_EOD!AG76+TPDDL_EOD!AH76</f>
        <v>11.57</v>
      </c>
      <c r="N76">
        <f t="shared" si="6"/>
        <v>60</v>
      </c>
      <c r="O76" s="154">
        <f t="shared" si="7"/>
        <v>0</v>
      </c>
      <c r="U76" s="156">
        <f t="shared" si="8"/>
        <v>0</v>
      </c>
      <c r="V76" s="154">
        <f t="shared" si="9"/>
        <v>60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U77" s="156">
        <f t="shared" si="8"/>
        <v>0</v>
      </c>
      <c r="V77" s="154">
        <f t="shared" si="9"/>
        <v>60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U78" s="156">
        <f t="shared" si="8"/>
        <v>0</v>
      </c>
      <c r="V78" s="154">
        <f t="shared" si="9"/>
        <v>60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U79" s="156">
        <f t="shared" si="8"/>
        <v>0</v>
      </c>
      <c r="V79" s="154">
        <f t="shared" si="9"/>
        <v>60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U80" s="156">
        <f t="shared" si="8"/>
        <v>0</v>
      </c>
      <c r="V80" s="154">
        <f t="shared" si="9"/>
        <v>60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U81" s="156">
        <f t="shared" si="8"/>
        <v>0</v>
      </c>
      <c r="V81" s="154">
        <f t="shared" si="9"/>
        <v>60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U82" s="156">
        <f t="shared" si="8"/>
        <v>0</v>
      </c>
      <c r="V82" s="154">
        <f t="shared" si="9"/>
        <v>60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U83" s="156">
        <f t="shared" si="8"/>
        <v>0</v>
      </c>
      <c r="V83" s="154">
        <f t="shared" si="9"/>
        <v>60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U84" s="156">
        <f t="shared" si="8"/>
        <v>0</v>
      </c>
      <c r="V84" s="154">
        <f t="shared" si="9"/>
        <v>60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U85" s="156">
        <f t="shared" si="8"/>
        <v>0</v>
      </c>
      <c r="V85" s="154">
        <f t="shared" si="9"/>
        <v>60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U86" s="156">
        <f t="shared" si="8"/>
        <v>0</v>
      </c>
      <c r="V86" s="154">
        <f t="shared" si="9"/>
        <v>60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U87" s="156">
        <f t="shared" si="8"/>
        <v>0</v>
      </c>
      <c r="V87" s="154">
        <f t="shared" si="9"/>
        <v>60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U88" s="156">
        <f t="shared" si="8"/>
        <v>0</v>
      </c>
      <c r="V88" s="154">
        <f t="shared" si="9"/>
        <v>60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U89" s="156">
        <f t="shared" si="8"/>
        <v>0</v>
      </c>
      <c r="V89" s="154">
        <f t="shared" si="9"/>
        <v>60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U90" s="156">
        <f t="shared" si="8"/>
        <v>0</v>
      </c>
      <c r="V90" s="154">
        <f t="shared" si="9"/>
        <v>60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U91" s="156">
        <f t="shared" si="8"/>
        <v>0</v>
      </c>
      <c r="V91" s="154">
        <f t="shared" si="9"/>
        <v>60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U92" s="156">
        <f t="shared" si="8"/>
        <v>0</v>
      </c>
      <c r="V92" s="154">
        <f t="shared" si="9"/>
        <v>60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U93" s="156">
        <f t="shared" si="8"/>
        <v>0</v>
      </c>
      <c r="V93" s="154">
        <f t="shared" si="9"/>
        <v>60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U94" s="156">
        <f t="shared" si="8"/>
        <v>0</v>
      </c>
      <c r="V94" s="154">
        <f t="shared" si="9"/>
        <v>60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U95" s="156">
        <f t="shared" si="8"/>
        <v>0</v>
      </c>
      <c r="V95" s="154">
        <f t="shared" si="9"/>
        <v>60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U96" s="156">
        <f t="shared" si="8"/>
        <v>0</v>
      </c>
      <c r="V96" s="154">
        <f t="shared" si="9"/>
        <v>60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U97" s="156">
        <f t="shared" si="8"/>
        <v>0</v>
      </c>
      <c r="V97" s="154">
        <f t="shared" si="9"/>
        <v>60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U98" s="156">
        <f t="shared" si="8"/>
        <v>0</v>
      </c>
      <c r="V98" s="154">
        <f t="shared" si="9"/>
        <v>60</v>
      </c>
    </row>
    <row r="99" spans="1:22">
      <c r="A99" s="156" t="s">
        <v>350</v>
      </c>
      <c r="B99" s="156">
        <f>SUM(B3:B98)/4000</f>
        <v>1.44</v>
      </c>
      <c r="C99" s="156">
        <f t="shared" ref="C99:U99" si="12">SUM(C3:C98)/4000</f>
        <v>1.4999999999999999E-2</v>
      </c>
      <c r="D99" s="156">
        <f t="shared" si="12"/>
        <v>1.44</v>
      </c>
      <c r="E99" s="156">
        <f t="shared" si="12"/>
        <v>0</v>
      </c>
      <c r="F99" s="156">
        <f t="shared" si="12"/>
        <v>1.4550000000000001</v>
      </c>
      <c r="G99" s="156">
        <f t="shared" si="12"/>
        <v>1.44</v>
      </c>
      <c r="H99" s="156"/>
      <c r="I99" s="156">
        <f t="shared" si="12"/>
        <v>0.40728000000000053</v>
      </c>
      <c r="J99" s="156">
        <f t="shared" si="12"/>
        <v>0.23135999999999973</v>
      </c>
      <c r="K99" s="156">
        <f t="shared" si="12"/>
        <v>8.7354999999999808E-2</v>
      </c>
      <c r="L99" s="156">
        <f t="shared" si="12"/>
        <v>0.43632000000000032</v>
      </c>
      <c r="M99" s="156">
        <f t="shared" si="12"/>
        <v>0.27768000000000037</v>
      </c>
      <c r="N99" s="156">
        <f t="shared" si="12"/>
        <v>1.4399949999999999</v>
      </c>
      <c r="O99" s="156">
        <f t="shared" si="12"/>
        <v>4.9999999999990051E-6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1.44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288</v>
      </c>
      <c r="C3">
        <f>PPCL!E3</f>
        <v>0</v>
      </c>
      <c r="D3">
        <f>PPCL!O3</f>
        <v>85</v>
      </c>
      <c r="E3">
        <f>PPCL!P3</f>
        <v>0</v>
      </c>
      <c r="F3">
        <f>B3+C3</f>
        <v>288</v>
      </c>
      <c r="G3">
        <f>D3+E3</f>
        <v>85</v>
      </c>
      <c r="H3" s="154"/>
      <c r="I3">
        <f>BRPL_EOD!AI3+BRPL_EOD!AJ3</f>
        <v>23.83</v>
      </c>
      <c r="J3">
        <f>BYPL_EOD!AI3+BYPL_EOD!AJ3</f>
        <v>13.54</v>
      </c>
      <c r="K3">
        <f>MES_EOD!AI3+MES_EOD!AJ3</f>
        <v>5.1100000000000003</v>
      </c>
      <c r="L3">
        <f>NDMC_EOD!AI3+NDMC_EOD!AJ3</f>
        <v>25.53</v>
      </c>
      <c r="M3">
        <f>TPDDL_EOD!AI3+TPDDL_EOD!AJ3</f>
        <v>17</v>
      </c>
      <c r="N3">
        <f t="shared" ref="N3:N66" si="0">SUM(I3:M3)</f>
        <v>85.009999999999991</v>
      </c>
      <c r="O3" s="154">
        <f t="shared" ref="O3:O66" si="1">G3-N3</f>
        <v>-9.9999999999909051E-3</v>
      </c>
      <c r="U3" s="156">
        <f t="shared" ref="U3:U66" si="2">SUM(P3:T3)</f>
        <v>0</v>
      </c>
      <c r="V3" s="154">
        <f t="shared" ref="V3:V66" si="3">G3-U3</f>
        <v>85</v>
      </c>
    </row>
    <row r="4" spans="1:22">
      <c r="A4" t="s">
        <v>46</v>
      </c>
      <c r="B4">
        <f>PPCL!D4</f>
        <v>288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288</v>
      </c>
      <c r="G4">
        <f t="shared" ref="G4:G67" si="5">D4+E4</f>
        <v>85</v>
      </c>
      <c r="H4" s="154"/>
      <c r="I4">
        <f>BRPL_EOD!AI4+BRPL_EOD!AJ4</f>
        <v>23.83</v>
      </c>
      <c r="J4">
        <f>BYPL_EOD!AI4+BYPL_EOD!AJ4</f>
        <v>13.54</v>
      </c>
      <c r="K4">
        <f>MES_EOD!AI4+MES_EOD!AJ4</f>
        <v>5.1100000000000003</v>
      </c>
      <c r="L4">
        <f>NDMC_EOD!AI4+NDMC_EOD!AJ4</f>
        <v>25.53</v>
      </c>
      <c r="M4">
        <f>TPDDL_EOD!AI4+TPDDL_EOD!AJ4</f>
        <v>17</v>
      </c>
      <c r="N4">
        <f t="shared" si="0"/>
        <v>85.009999999999991</v>
      </c>
      <c r="O4" s="154">
        <f t="shared" si="1"/>
        <v>-9.9999999999909051E-3</v>
      </c>
      <c r="U4" s="156">
        <f t="shared" si="2"/>
        <v>0</v>
      </c>
      <c r="V4" s="154">
        <f t="shared" si="3"/>
        <v>85</v>
      </c>
    </row>
    <row r="5" spans="1:22">
      <c r="A5" t="s">
        <v>47</v>
      </c>
      <c r="B5">
        <f>PPCL!D5</f>
        <v>288</v>
      </c>
      <c r="C5">
        <f>PPCL!E5</f>
        <v>0</v>
      </c>
      <c r="D5">
        <f>PPCL!O5</f>
        <v>85</v>
      </c>
      <c r="E5">
        <f>PPCL!P5</f>
        <v>0</v>
      </c>
      <c r="F5">
        <f t="shared" si="4"/>
        <v>288</v>
      </c>
      <c r="G5">
        <f t="shared" si="5"/>
        <v>85</v>
      </c>
      <c r="H5" s="154"/>
      <c r="I5">
        <f>BRPL_EOD!AI5+BRPL_EOD!AJ5</f>
        <v>23.83</v>
      </c>
      <c r="J5">
        <f>BYPL_EOD!AI5+BYPL_EOD!AJ5</f>
        <v>13.54</v>
      </c>
      <c r="K5">
        <f>MES_EOD!AI5+MES_EOD!AJ5</f>
        <v>5.1100000000000003</v>
      </c>
      <c r="L5">
        <f>NDMC_EOD!AI5+NDMC_EOD!AJ5</f>
        <v>25.53</v>
      </c>
      <c r="M5">
        <f>TPDDL_EOD!AI5+TPDDL_EOD!AJ5</f>
        <v>17</v>
      </c>
      <c r="N5">
        <f t="shared" si="0"/>
        <v>85.009999999999991</v>
      </c>
      <c r="O5" s="154">
        <f t="shared" si="1"/>
        <v>-9.9999999999909051E-3</v>
      </c>
      <c r="U5" s="156">
        <f t="shared" si="2"/>
        <v>0</v>
      </c>
      <c r="V5" s="154">
        <f t="shared" si="3"/>
        <v>85</v>
      </c>
    </row>
    <row r="6" spans="1:22">
      <c r="A6" t="s">
        <v>48</v>
      </c>
      <c r="B6">
        <f>PPCL!D6</f>
        <v>288</v>
      </c>
      <c r="C6">
        <f>PPCL!E6</f>
        <v>0</v>
      </c>
      <c r="D6">
        <f>PPCL!O6</f>
        <v>85</v>
      </c>
      <c r="E6">
        <f>PPCL!P6</f>
        <v>0</v>
      </c>
      <c r="F6">
        <f t="shared" si="4"/>
        <v>288</v>
      </c>
      <c r="G6">
        <f t="shared" si="5"/>
        <v>85</v>
      </c>
      <c r="H6" s="154"/>
      <c r="I6">
        <f>BRPL_EOD!AI6+BRPL_EOD!AJ6</f>
        <v>23.83</v>
      </c>
      <c r="J6">
        <f>BYPL_EOD!AI6+BYPL_EOD!AJ6</f>
        <v>13.54</v>
      </c>
      <c r="K6">
        <f>MES_EOD!AI6+MES_EOD!AJ6</f>
        <v>5.1100000000000003</v>
      </c>
      <c r="L6">
        <f>NDMC_EOD!AI6+NDMC_EOD!AJ6</f>
        <v>25.53</v>
      </c>
      <c r="M6">
        <f>TPDDL_EOD!AI6+TPDDL_EOD!AJ6</f>
        <v>17</v>
      </c>
      <c r="N6">
        <f t="shared" si="0"/>
        <v>85.009999999999991</v>
      </c>
      <c r="O6" s="154">
        <f t="shared" si="1"/>
        <v>-9.9999999999909051E-3</v>
      </c>
      <c r="U6" s="156">
        <f t="shared" si="2"/>
        <v>0</v>
      </c>
      <c r="V6" s="154">
        <f t="shared" si="3"/>
        <v>85</v>
      </c>
    </row>
    <row r="7" spans="1:22">
      <c r="A7" t="s">
        <v>49</v>
      </c>
      <c r="B7">
        <f>PPCL!D7</f>
        <v>288</v>
      </c>
      <c r="C7">
        <f>PPCL!E7</f>
        <v>0</v>
      </c>
      <c r="D7">
        <f>PPCL!O7</f>
        <v>85</v>
      </c>
      <c r="E7">
        <f>PPCL!P7</f>
        <v>0</v>
      </c>
      <c r="F7">
        <f t="shared" si="4"/>
        <v>288</v>
      </c>
      <c r="G7">
        <f t="shared" si="5"/>
        <v>85</v>
      </c>
      <c r="H7" s="154"/>
      <c r="I7">
        <f>BRPL_EOD!AI7+BRPL_EOD!AJ7</f>
        <v>23.83</v>
      </c>
      <c r="J7">
        <f>BYPL_EOD!AI7+BYPL_EOD!AJ7</f>
        <v>13.54</v>
      </c>
      <c r="K7">
        <f>MES_EOD!AI7+MES_EOD!AJ7</f>
        <v>5.1100000000000003</v>
      </c>
      <c r="L7">
        <f>NDMC_EOD!AI7+NDMC_EOD!AJ7</f>
        <v>25.53</v>
      </c>
      <c r="M7">
        <f>TPDDL_EOD!AI7+TPDDL_EOD!AJ7</f>
        <v>17</v>
      </c>
      <c r="N7">
        <f t="shared" si="0"/>
        <v>85.009999999999991</v>
      </c>
      <c r="O7" s="154">
        <f t="shared" si="1"/>
        <v>-9.9999999999909051E-3</v>
      </c>
      <c r="U7" s="156">
        <f t="shared" si="2"/>
        <v>0</v>
      </c>
      <c r="V7" s="154">
        <f t="shared" si="3"/>
        <v>85</v>
      </c>
    </row>
    <row r="8" spans="1:22">
      <c r="A8" t="s">
        <v>50</v>
      </c>
      <c r="B8">
        <f>PPCL!D8</f>
        <v>288</v>
      </c>
      <c r="C8">
        <f>PPCL!E8</f>
        <v>0</v>
      </c>
      <c r="D8">
        <f>PPCL!O8</f>
        <v>85</v>
      </c>
      <c r="E8">
        <f>PPCL!P8</f>
        <v>0</v>
      </c>
      <c r="F8">
        <f t="shared" si="4"/>
        <v>288</v>
      </c>
      <c r="G8">
        <f t="shared" si="5"/>
        <v>85</v>
      </c>
      <c r="H8" s="154"/>
      <c r="I8">
        <f>BRPL_EOD!AI8+BRPL_EOD!AJ8</f>
        <v>23.83</v>
      </c>
      <c r="J8">
        <f>BYPL_EOD!AI8+BYPL_EOD!AJ8</f>
        <v>13.54</v>
      </c>
      <c r="K8">
        <f>MES_EOD!AI8+MES_EOD!AJ8</f>
        <v>5.1100000000000003</v>
      </c>
      <c r="L8">
        <f>NDMC_EOD!AI8+NDMC_EOD!AJ8</f>
        <v>25.53</v>
      </c>
      <c r="M8">
        <f>TPDDL_EOD!AI8+TPDDL_EOD!AJ8</f>
        <v>17</v>
      </c>
      <c r="N8">
        <f t="shared" si="0"/>
        <v>85.009999999999991</v>
      </c>
      <c r="O8" s="154">
        <f t="shared" si="1"/>
        <v>-9.9999999999909051E-3</v>
      </c>
      <c r="U8" s="156">
        <f t="shared" si="2"/>
        <v>0</v>
      </c>
      <c r="V8" s="154">
        <f t="shared" si="3"/>
        <v>85</v>
      </c>
    </row>
    <row r="9" spans="1:22">
      <c r="A9" t="s">
        <v>51</v>
      </c>
      <c r="B9">
        <f>PPCL!D9</f>
        <v>288</v>
      </c>
      <c r="C9">
        <f>PPCL!E9</f>
        <v>0</v>
      </c>
      <c r="D9">
        <f>PPCL!O9</f>
        <v>85</v>
      </c>
      <c r="E9">
        <f>PPCL!P9</f>
        <v>0</v>
      </c>
      <c r="F9">
        <f t="shared" si="4"/>
        <v>288</v>
      </c>
      <c r="G9">
        <f t="shared" si="5"/>
        <v>85</v>
      </c>
      <c r="H9" s="154"/>
      <c r="I9">
        <f>BRPL_EOD!AI9+BRPL_EOD!AJ9</f>
        <v>23.83</v>
      </c>
      <c r="J9">
        <f>BYPL_EOD!AI9+BYPL_EOD!AJ9</f>
        <v>13.54</v>
      </c>
      <c r="K9">
        <f>MES_EOD!AI9+MES_EOD!AJ9</f>
        <v>5.1100000000000003</v>
      </c>
      <c r="L9">
        <f>NDMC_EOD!AI9+NDMC_EOD!AJ9</f>
        <v>25.53</v>
      </c>
      <c r="M9">
        <f>TPDDL_EOD!AI9+TPDDL_EOD!AJ9</f>
        <v>17</v>
      </c>
      <c r="N9">
        <f t="shared" si="0"/>
        <v>85.009999999999991</v>
      </c>
      <c r="O9" s="154">
        <f t="shared" si="1"/>
        <v>-9.9999999999909051E-3</v>
      </c>
      <c r="U9" s="156">
        <f t="shared" si="2"/>
        <v>0</v>
      </c>
      <c r="V9" s="154">
        <f t="shared" si="3"/>
        <v>85</v>
      </c>
    </row>
    <row r="10" spans="1:22">
      <c r="A10" t="s">
        <v>52</v>
      </c>
      <c r="B10">
        <f>PPCL!D10</f>
        <v>288</v>
      </c>
      <c r="C10">
        <f>PPCL!E10</f>
        <v>0</v>
      </c>
      <c r="D10">
        <f>PPCL!O10</f>
        <v>85</v>
      </c>
      <c r="E10">
        <f>PPCL!P10</f>
        <v>0</v>
      </c>
      <c r="F10">
        <f t="shared" si="4"/>
        <v>288</v>
      </c>
      <c r="G10">
        <f t="shared" si="5"/>
        <v>85</v>
      </c>
      <c r="H10" s="154"/>
      <c r="I10">
        <f>BRPL_EOD!AI10+BRPL_EOD!AJ10</f>
        <v>23.83</v>
      </c>
      <c r="J10">
        <f>BYPL_EOD!AI10+BYPL_EOD!AJ10</f>
        <v>13.54</v>
      </c>
      <c r="K10">
        <f>MES_EOD!AI10+MES_EOD!AJ10</f>
        <v>5.1100000000000003</v>
      </c>
      <c r="L10">
        <f>NDMC_EOD!AI10+NDMC_EOD!AJ10</f>
        <v>25.53</v>
      </c>
      <c r="M10">
        <f>TPDDL_EOD!AI10+TPDDL_EOD!AJ10</f>
        <v>17</v>
      </c>
      <c r="N10">
        <f t="shared" si="0"/>
        <v>85.009999999999991</v>
      </c>
      <c r="O10" s="154">
        <f t="shared" si="1"/>
        <v>-9.9999999999909051E-3</v>
      </c>
      <c r="U10" s="156">
        <f t="shared" si="2"/>
        <v>0</v>
      </c>
      <c r="V10" s="154">
        <f t="shared" si="3"/>
        <v>85</v>
      </c>
    </row>
    <row r="11" spans="1:22">
      <c r="A11" t="s">
        <v>53</v>
      </c>
      <c r="B11">
        <f>PPCL!D11</f>
        <v>288</v>
      </c>
      <c r="C11">
        <f>PPCL!E11</f>
        <v>0</v>
      </c>
      <c r="D11">
        <f>PPCL!O11</f>
        <v>85</v>
      </c>
      <c r="E11">
        <f>PPCL!P11</f>
        <v>0</v>
      </c>
      <c r="F11">
        <f t="shared" si="4"/>
        <v>288</v>
      </c>
      <c r="G11">
        <f t="shared" si="5"/>
        <v>85</v>
      </c>
      <c r="H11" s="154"/>
      <c r="I11">
        <f>BRPL_EOD!AI11+BRPL_EOD!AJ11</f>
        <v>23.83</v>
      </c>
      <c r="J11">
        <f>BYPL_EOD!AI11+BYPL_EOD!AJ11</f>
        <v>13.54</v>
      </c>
      <c r="K11">
        <f>MES_EOD!AI11+MES_EOD!AJ11</f>
        <v>5.1100000000000003</v>
      </c>
      <c r="L11">
        <f>NDMC_EOD!AI11+NDMC_EOD!AJ11</f>
        <v>25.53</v>
      </c>
      <c r="M11">
        <f>TPDDL_EOD!AI11+TPDDL_EOD!AJ11</f>
        <v>17</v>
      </c>
      <c r="N11">
        <f t="shared" si="0"/>
        <v>85.009999999999991</v>
      </c>
      <c r="O11" s="154">
        <f t="shared" si="1"/>
        <v>-9.9999999999909051E-3</v>
      </c>
      <c r="U11" s="156">
        <f t="shared" si="2"/>
        <v>0</v>
      </c>
      <c r="V11" s="154">
        <f t="shared" si="3"/>
        <v>85</v>
      </c>
    </row>
    <row r="12" spans="1:22">
      <c r="A12" t="s">
        <v>54</v>
      </c>
      <c r="B12">
        <f>PPCL!D12</f>
        <v>288</v>
      </c>
      <c r="C12">
        <f>PPCL!E12</f>
        <v>0</v>
      </c>
      <c r="D12">
        <f>PPCL!O12</f>
        <v>85</v>
      </c>
      <c r="E12">
        <f>PPCL!P12</f>
        <v>0</v>
      </c>
      <c r="F12">
        <f t="shared" si="4"/>
        <v>288</v>
      </c>
      <c r="G12">
        <f t="shared" si="5"/>
        <v>85</v>
      </c>
      <c r="H12" s="154"/>
      <c r="I12">
        <f>BRPL_EOD!AI12+BRPL_EOD!AJ12</f>
        <v>23.83</v>
      </c>
      <c r="J12">
        <f>BYPL_EOD!AI12+BYPL_EOD!AJ12</f>
        <v>13.54</v>
      </c>
      <c r="K12">
        <f>MES_EOD!AI12+MES_EOD!AJ12</f>
        <v>5.1100000000000003</v>
      </c>
      <c r="L12">
        <f>NDMC_EOD!AI12+NDMC_EOD!AJ12</f>
        <v>25.53</v>
      </c>
      <c r="M12">
        <f>TPDDL_EOD!AI12+TPDDL_EOD!AJ12</f>
        <v>17</v>
      </c>
      <c r="N12">
        <f t="shared" si="0"/>
        <v>85.009999999999991</v>
      </c>
      <c r="O12" s="154">
        <f t="shared" si="1"/>
        <v>-9.9999999999909051E-3</v>
      </c>
      <c r="U12" s="156">
        <f t="shared" si="2"/>
        <v>0</v>
      </c>
      <c r="V12" s="154">
        <f t="shared" si="3"/>
        <v>85</v>
      </c>
    </row>
    <row r="13" spans="1:22">
      <c r="A13" t="s">
        <v>55</v>
      </c>
      <c r="B13">
        <f>PPCL!D13</f>
        <v>288</v>
      </c>
      <c r="C13">
        <f>PPCL!E13</f>
        <v>0</v>
      </c>
      <c r="D13">
        <f>PPCL!O13</f>
        <v>85</v>
      </c>
      <c r="E13">
        <f>PPCL!P13</f>
        <v>0</v>
      </c>
      <c r="F13">
        <f t="shared" si="4"/>
        <v>288</v>
      </c>
      <c r="G13">
        <f t="shared" si="5"/>
        <v>85</v>
      </c>
      <c r="H13" s="154"/>
      <c r="I13">
        <f>BRPL_EOD!AI13+BRPL_EOD!AJ13</f>
        <v>23.83</v>
      </c>
      <c r="J13">
        <f>BYPL_EOD!AI13+BYPL_EOD!AJ13</f>
        <v>13.54</v>
      </c>
      <c r="K13">
        <f>MES_EOD!AI13+MES_EOD!AJ13</f>
        <v>5.1100000000000003</v>
      </c>
      <c r="L13">
        <f>NDMC_EOD!AI13+NDMC_EOD!AJ13</f>
        <v>25.53</v>
      </c>
      <c r="M13">
        <f>TPDDL_EOD!AI13+TPDDL_EOD!AJ13</f>
        <v>17</v>
      </c>
      <c r="N13">
        <f t="shared" si="0"/>
        <v>85.009999999999991</v>
      </c>
      <c r="O13" s="154">
        <f t="shared" si="1"/>
        <v>-9.9999999999909051E-3</v>
      </c>
      <c r="U13" s="156">
        <f t="shared" si="2"/>
        <v>0</v>
      </c>
      <c r="V13" s="154">
        <f t="shared" si="3"/>
        <v>85</v>
      </c>
    </row>
    <row r="14" spans="1:22">
      <c r="A14" t="s">
        <v>56</v>
      </c>
      <c r="B14">
        <f>PPCL!D14</f>
        <v>288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288</v>
      </c>
      <c r="G14">
        <f t="shared" si="5"/>
        <v>85</v>
      </c>
      <c r="H14" s="154"/>
      <c r="I14">
        <f>BRPL_EOD!AI14+BRPL_EOD!AJ14</f>
        <v>23.83</v>
      </c>
      <c r="J14">
        <f>BYPL_EOD!AI14+BYPL_EOD!AJ14</f>
        <v>13.54</v>
      </c>
      <c r="K14">
        <f>MES_EOD!AI14+MES_EOD!AJ14</f>
        <v>5.1100000000000003</v>
      </c>
      <c r="L14">
        <f>NDMC_EOD!AI14+NDMC_EOD!AJ14</f>
        <v>25.53</v>
      </c>
      <c r="M14">
        <f>TPDDL_EOD!AI14+TPDDL_EOD!AJ14</f>
        <v>17</v>
      </c>
      <c r="N14">
        <f t="shared" si="0"/>
        <v>85.009999999999991</v>
      </c>
      <c r="O14" s="154">
        <f t="shared" si="1"/>
        <v>-9.9999999999909051E-3</v>
      </c>
      <c r="U14" s="156">
        <f t="shared" si="2"/>
        <v>0</v>
      </c>
      <c r="V14" s="154">
        <f t="shared" si="3"/>
        <v>85</v>
      </c>
    </row>
    <row r="15" spans="1:22">
      <c r="A15" t="s">
        <v>57</v>
      </c>
      <c r="B15">
        <f>PPCL!D15</f>
        <v>288</v>
      </c>
      <c r="C15">
        <f>PPCL!E15</f>
        <v>0</v>
      </c>
      <c r="D15">
        <f>PPCL!O15</f>
        <v>85</v>
      </c>
      <c r="E15">
        <f>PPCL!P15</f>
        <v>0</v>
      </c>
      <c r="F15">
        <f t="shared" si="4"/>
        <v>288</v>
      </c>
      <c r="G15">
        <f t="shared" si="5"/>
        <v>85</v>
      </c>
      <c r="H15" s="154"/>
      <c r="I15">
        <f>BRPL_EOD!AI15+BRPL_EOD!AJ15</f>
        <v>23.83</v>
      </c>
      <c r="J15">
        <f>BYPL_EOD!AI15+BYPL_EOD!AJ15</f>
        <v>13.54</v>
      </c>
      <c r="K15">
        <f>MES_EOD!AI15+MES_EOD!AJ15</f>
        <v>5.1100000000000003</v>
      </c>
      <c r="L15">
        <f>NDMC_EOD!AI15+NDMC_EOD!AJ15</f>
        <v>25.53</v>
      </c>
      <c r="M15">
        <f>TPDDL_EOD!AI15+TPDDL_EOD!AJ15</f>
        <v>17</v>
      </c>
      <c r="N15">
        <f t="shared" si="0"/>
        <v>85.009999999999991</v>
      </c>
      <c r="O15" s="154">
        <f t="shared" si="1"/>
        <v>-9.9999999999909051E-3</v>
      </c>
      <c r="U15" s="156">
        <f t="shared" si="2"/>
        <v>0</v>
      </c>
      <c r="V15" s="154">
        <f t="shared" si="3"/>
        <v>85</v>
      </c>
    </row>
    <row r="16" spans="1:22">
      <c r="A16" t="s">
        <v>58</v>
      </c>
      <c r="B16">
        <f>PPCL!D16</f>
        <v>288</v>
      </c>
      <c r="C16">
        <f>PPCL!E16</f>
        <v>0</v>
      </c>
      <c r="D16">
        <f>PPCL!O16</f>
        <v>85</v>
      </c>
      <c r="E16">
        <f>PPCL!P16</f>
        <v>0</v>
      </c>
      <c r="F16">
        <f t="shared" si="4"/>
        <v>288</v>
      </c>
      <c r="G16">
        <f t="shared" si="5"/>
        <v>85</v>
      </c>
      <c r="H16" s="154"/>
      <c r="I16">
        <f>BRPL_EOD!AI16+BRPL_EOD!AJ16</f>
        <v>23.83</v>
      </c>
      <c r="J16">
        <f>BYPL_EOD!AI16+BYPL_EOD!AJ16</f>
        <v>13.54</v>
      </c>
      <c r="K16">
        <f>MES_EOD!AI16+MES_EOD!AJ16</f>
        <v>5.1100000000000003</v>
      </c>
      <c r="L16">
        <f>NDMC_EOD!AI16+NDMC_EOD!AJ16</f>
        <v>25.53</v>
      </c>
      <c r="M16">
        <f>TPDDL_EOD!AI16+TPDDL_EOD!AJ16</f>
        <v>17</v>
      </c>
      <c r="N16">
        <f t="shared" si="0"/>
        <v>85.009999999999991</v>
      </c>
      <c r="O16" s="154">
        <f t="shared" si="1"/>
        <v>-9.9999999999909051E-3</v>
      </c>
      <c r="U16" s="156">
        <f t="shared" si="2"/>
        <v>0</v>
      </c>
      <c r="V16" s="154">
        <f t="shared" si="3"/>
        <v>85</v>
      </c>
    </row>
    <row r="17" spans="1:22">
      <c r="A17" t="s">
        <v>59</v>
      </c>
      <c r="B17">
        <f>PPCL!D17</f>
        <v>288</v>
      </c>
      <c r="C17">
        <f>PPCL!E17</f>
        <v>0</v>
      </c>
      <c r="D17">
        <f>PPCL!O17</f>
        <v>85</v>
      </c>
      <c r="E17">
        <f>PPCL!P17</f>
        <v>0</v>
      </c>
      <c r="F17">
        <f t="shared" si="4"/>
        <v>288</v>
      </c>
      <c r="G17">
        <f t="shared" si="5"/>
        <v>85</v>
      </c>
      <c r="H17" s="154"/>
      <c r="I17">
        <f>BRPL_EOD!AI17+BRPL_EOD!AJ17</f>
        <v>23.83</v>
      </c>
      <c r="J17">
        <f>BYPL_EOD!AI17+BYPL_EOD!AJ17</f>
        <v>13.54</v>
      </c>
      <c r="K17">
        <f>MES_EOD!AI17+MES_EOD!AJ17</f>
        <v>5.1100000000000003</v>
      </c>
      <c r="L17">
        <f>NDMC_EOD!AI17+NDMC_EOD!AJ17</f>
        <v>25.53</v>
      </c>
      <c r="M17">
        <f>TPDDL_EOD!AI17+TPDDL_EOD!AJ17</f>
        <v>17</v>
      </c>
      <c r="N17">
        <f t="shared" si="0"/>
        <v>85.009999999999991</v>
      </c>
      <c r="O17" s="154">
        <f t="shared" si="1"/>
        <v>-9.9999999999909051E-3</v>
      </c>
      <c r="U17" s="156">
        <f t="shared" si="2"/>
        <v>0</v>
      </c>
      <c r="V17" s="154">
        <f t="shared" si="3"/>
        <v>85</v>
      </c>
    </row>
    <row r="18" spans="1:22">
      <c r="A18" t="s">
        <v>60</v>
      </c>
      <c r="B18">
        <f>PPCL!D18</f>
        <v>288</v>
      </c>
      <c r="C18">
        <f>PPCL!E18</f>
        <v>0</v>
      </c>
      <c r="D18">
        <f>PPCL!O18</f>
        <v>85</v>
      </c>
      <c r="E18">
        <f>PPCL!P18</f>
        <v>0</v>
      </c>
      <c r="F18">
        <f t="shared" si="4"/>
        <v>288</v>
      </c>
      <c r="G18">
        <f t="shared" si="5"/>
        <v>85</v>
      </c>
      <c r="H18" s="154"/>
      <c r="I18">
        <f>BRPL_EOD!AI18+BRPL_EOD!AJ18</f>
        <v>23.83</v>
      </c>
      <c r="J18">
        <f>BYPL_EOD!AI18+BYPL_EOD!AJ18</f>
        <v>13.54</v>
      </c>
      <c r="K18">
        <f>MES_EOD!AI18+MES_EOD!AJ18</f>
        <v>5.1100000000000003</v>
      </c>
      <c r="L18">
        <f>NDMC_EOD!AI18+NDMC_EOD!AJ18</f>
        <v>25.53</v>
      </c>
      <c r="M18">
        <f>TPDDL_EOD!AI18+TPDDL_EOD!AJ18</f>
        <v>17</v>
      </c>
      <c r="N18">
        <f t="shared" si="0"/>
        <v>85.009999999999991</v>
      </c>
      <c r="O18" s="154">
        <f t="shared" si="1"/>
        <v>-9.9999999999909051E-3</v>
      </c>
      <c r="U18" s="156">
        <f t="shared" si="2"/>
        <v>0</v>
      </c>
      <c r="V18" s="154">
        <f t="shared" si="3"/>
        <v>85</v>
      </c>
    </row>
    <row r="19" spans="1:22">
      <c r="A19" t="s">
        <v>61</v>
      </c>
      <c r="B19">
        <f>PPCL!D19</f>
        <v>288</v>
      </c>
      <c r="C19">
        <f>PPCL!E19</f>
        <v>0</v>
      </c>
      <c r="D19">
        <f>PPCL!O19</f>
        <v>85</v>
      </c>
      <c r="E19">
        <f>PPCL!P19</f>
        <v>0</v>
      </c>
      <c r="F19">
        <f t="shared" si="4"/>
        <v>288</v>
      </c>
      <c r="G19">
        <f t="shared" si="5"/>
        <v>85</v>
      </c>
      <c r="H19" s="154"/>
      <c r="I19">
        <f>BRPL_EOD!AI19+BRPL_EOD!AJ19</f>
        <v>23.83</v>
      </c>
      <c r="J19">
        <f>BYPL_EOD!AI19+BYPL_EOD!AJ19</f>
        <v>13.54</v>
      </c>
      <c r="K19">
        <f>MES_EOD!AI19+MES_EOD!AJ19</f>
        <v>5.1100000000000003</v>
      </c>
      <c r="L19">
        <f>NDMC_EOD!AI19+NDMC_EOD!AJ19</f>
        <v>25.53</v>
      </c>
      <c r="M19">
        <f>TPDDL_EOD!AI19+TPDDL_EOD!AJ19</f>
        <v>17</v>
      </c>
      <c r="N19">
        <f t="shared" si="0"/>
        <v>85.009999999999991</v>
      </c>
      <c r="O19" s="154">
        <f t="shared" si="1"/>
        <v>-9.9999999999909051E-3</v>
      </c>
      <c r="U19" s="156">
        <f t="shared" si="2"/>
        <v>0</v>
      </c>
      <c r="V19" s="154">
        <f t="shared" si="3"/>
        <v>85</v>
      </c>
    </row>
    <row r="20" spans="1:22">
      <c r="A20" t="s">
        <v>62</v>
      </c>
      <c r="B20">
        <f>PPCL!D20</f>
        <v>288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288</v>
      </c>
      <c r="G20">
        <f t="shared" si="5"/>
        <v>85</v>
      </c>
      <c r="H20" s="154"/>
      <c r="I20">
        <f>BRPL_EOD!AI20+BRPL_EOD!AJ20</f>
        <v>23.83</v>
      </c>
      <c r="J20">
        <f>BYPL_EOD!AI20+BYPL_EOD!AJ20</f>
        <v>13.54</v>
      </c>
      <c r="K20">
        <f>MES_EOD!AI20+MES_EOD!AJ20</f>
        <v>5.1100000000000003</v>
      </c>
      <c r="L20">
        <f>NDMC_EOD!AI20+NDMC_EOD!AJ20</f>
        <v>25.53</v>
      </c>
      <c r="M20">
        <f>TPDDL_EOD!AI20+TPDDL_EOD!AJ20</f>
        <v>17</v>
      </c>
      <c r="N20">
        <f t="shared" si="0"/>
        <v>85.009999999999991</v>
      </c>
      <c r="O20" s="154">
        <f t="shared" si="1"/>
        <v>-9.9999999999909051E-3</v>
      </c>
      <c r="U20" s="156">
        <f t="shared" si="2"/>
        <v>0</v>
      </c>
      <c r="V20" s="154">
        <f t="shared" si="3"/>
        <v>85</v>
      </c>
    </row>
    <row r="21" spans="1:22">
      <c r="A21" t="s">
        <v>63</v>
      </c>
      <c r="B21">
        <f>PPCL!D21</f>
        <v>288</v>
      </c>
      <c r="C21">
        <f>PPCL!E21</f>
        <v>0</v>
      </c>
      <c r="D21">
        <f>PPCL!O21</f>
        <v>85</v>
      </c>
      <c r="E21">
        <f>PPCL!P21</f>
        <v>0</v>
      </c>
      <c r="F21">
        <f t="shared" si="4"/>
        <v>288</v>
      </c>
      <c r="G21">
        <f t="shared" si="5"/>
        <v>85</v>
      </c>
      <c r="H21" s="154"/>
      <c r="I21">
        <f>BRPL_EOD!AI21+BRPL_EOD!AJ21</f>
        <v>23.83</v>
      </c>
      <c r="J21">
        <f>BYPL_EOD!AI21+BYPL_EOD!AJ21</f>
        <v>13.54</v>
      </c>
      <c r="K21">
        <f>MES_EOD!AI21+MES_EOD!AJ21</f>
        <v>5.1100000000000003</v>
      </c>
      <c r="L21">
        <f>NDMC_EOD!AI21+NDMC_EOD!AJ21</f>
        <v>25.53</v>
      </c>
      <c r="M21">
        <f>TPDDL_EOD!AI21+TPDDL_EOD!AJ21</f>
        <v>17</v>
      </c>
      <c r="N21">
        <f t="shared" si="0"/>
        <v>85.009999999999991</v>
      </c>
      <c r="O21" s="154">
        <f t="shared" si="1"/>
        <v>-9.9999999999909051E-3</v>
      </c>
      <c r="U21" s="156">
        <f t="shared" si="2"/>
        <v>0</v>
      </c>
      <c r="V21" s="154">
        <f t="shared" si="3"/>
        <v>85</v>
      </c>
    </row>
    <row r="22" spans="1:22">
      <c r="A22" t="s">
        <v>64</v>
      </c>
      <c r="B22">
        <f>PPCL!D22</f>
        <v>288</v>
      </c>
      <c r="C22">
        <f>PPCL!E22</f>
        <v>0</v>
      </c>
      <c r="D22">
        <f>PPCL!O22</f>
        <v>85</v>
      </c>
      <c r="E22">
        <f>PPCL!P22</f>
        <v>0</v>
      </c>
      <c r="F22">
        <f t="shared" si="4"/>
        <v>288</v>
      </c>
      <c r="G22">
        <f t="shared" si="5"/>
        <v>85</v>
      </c>
      <c r="H22" s="154"/>
      <c r="I22">
        <f>BRPL_EOD!AI22+BRPL_EOD!AJ22</f>
        <v>23.83</v>
      </c>
      <c r="J22">
        <f>BYPL_EOD!AI22+BYPL_EOD!AJ22</f>
        <v>13.54</v>
      </c>
      <c r="K22">
        <f>MES_EOD!AI22+MES_EOD!AJ22</f>
        <v>5.1100000000000003</v>
      </c>
      <c r="L22">
        <f>NDMC_EOD!AI22+NDMC_EOD!AJ22</f>
        <v>25.53</v>
      </c>
      <c r="M22">
        <f>TPDDL_EOD!AI22+TPDDL_EOD!AJ22</f>
        <v>17</v>
      </c>
      <c r="N22">
        <f t="shared" si="0"/>
        <v>85.009999999999991</v>
      </c>
      <c r="O22" s="154">
        <f t="shared" si="1"/>
        <v>-9.9999999999909051E-3</v>
      </c>
      <c r="U22" s="156">
        <f t="shared" si="2"/>
        <v>0</v>
      </c>
      <c r="V22" s="154">
        <f t="shared" si="3"/>
        <v>85</v>
      </c>
    </row>
    <row r="23" spans="1:22">
      <c r="A23" t="s">
        <v>65</v>
      </c>
      <c r="B23">
        <f>PPCL!D23</f>
        <v>288</v>
      </c>
      <c r="C23">
        <f>PPCL!E23</f>
        <v>0</v>
      </c>
      <c r="D23">
        <f>PPCL!O23</f>
        <v>85</v>
      </c>
      <c r="E23">
        <f>PPCL!P23</f>
        <v>0</v>
      </c>
      <c r="F23">
        <f t="shared" si="4"/>
        <v>288</v>
      </c>
      <c r="G23">
        <f t="shared" si="5"/>
        <v>85</v>
      </c>
      <c r="H23" s="154"/>
      <c r="I23">
        <f>BRPL_EOD!AI23+BRPL_EOD!AJ23</f>
        <v>23.83</v>
      </c>
      <c r="J23">
        <f>BYPL_EOD!AI23+BYPL_EOD!AJ23</f>
        <v>13.54</v>
      </c>
      <c r="K23">
        <f>MES_EOD!AI23+MES_EOD!AJ23</f>
        <v>5.1100000000000003</v>
      </c>
      <c r="L23">
        <f>NDMC_EOD!AI23+NDMC_EOD!AJ23</f>
        <v>25.53</v>
      </c>
      <c r="M23">
        <f>TPDDL_EOD!AI23+TPDDL_EOD!AJ23</f>
        <v>17</v>
      </c>
      <c r="N23">
        <f t="shared" si="0"/>
        <v>85.009999999999991</v>
      </c>
      <c r="O23" s="154">
        <f t="shared" si="1"/>
        <v>-9.9999999999909051E-3</v>
      </c>
      <c r="U23" s="156">
        <f t="shared" si="2"/>
        <v>0</v>
      </c>
      <c r="V23" s="154">
        <f t="shared" si="3"/>
        <v>85</v>
      </c>
    </row>
    <row r="24" spans="1:22">
      <c r="A24" t="s">
        <v>66</v>
      </c>
      <c r="B24">
        <f>PPCL!D24</f>
        <v>288</v>
      </c>
      <c r="C24">
        <f>PPCL!E24</f>
        <v>0</v>
      </c>
      <c r="D24">
        <f>PPCL!O24</f>
        <v>85</v>
      </c>
      <c r="E24">
        <f>PPCL!P24</f>
        <v>0</v>
      </c>
      <c r="F24">
        <f t="shared" si="4"/>
        <v>288</v>
      </c>
      <c r="G24">
        <f t="shared" si="5"/>
        <v>85</v>
      </c>
      <c r="H24" s="154"/>
      <c r="I24">
        <f>BRPL_EOD!AI24+BRPL_EOD!AJ24</f>
        <v>23.83</v>
      </c>
      <c r="J24">
        <f>BYPL_EOD!AI24+BYPL_EOD!AJ24</f>
        <v>13.54</v>
      </c>
      <c r="K24">
        <f>MES_EOD!AI24+MES_EOD!AJ24</f>
        <v>5.1100000000000003</v>
      </c>
      <c r="L24">
        <f>NDMC_EOD!AI24+NDMC_EOD!AJ24</f>
        <v>25.53</v>
      </c>
      <c r="M24">
        <f>TPDDL_EOD!AI24+TPDDL_EOD!AJ24</f>
        <v>17</v>
      </c>
      <c r="N24">
        <f t="shared" si="0"/>
        <v>85.009999999999991</v>
      </c>
      <c r="O24" s="154">
        <f t="shared" si="1"/>
        <v>-9.9999999999909051E-3</v>
      </c>
      <c r="U24" s="156">
        <f t="shared" si="2"/>
        <v>0</v>
      </c>
      <c r="V24" s="154">
        <f t="shared" si="3"/>
        <v>85</v>
      </c>
    </row>
    <row r="25" spans="1:22">
      <c r="A25" t="s">
        <v>67</v>
      </c>
      <c r="B25">
        <f>PPCL!D25</f>
        <v>288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288</v>
      </c>
      <c r="G25">
        <f t="shared" si="5"/>
        <v>85</v>
      </c>
      <c r="H25" s="154"/>
      <c r="I25">
        <f>BRPL_EOD!AI25+BRPL_EOD!AJ25</f>
        <v>23.83</v>
      </c>
      <c r="J25">
        <f>BYPL_EOD!AI25+BYPL_EOD!AJ25</f>
        <v>13.54</v>
      </c>
      <c r="K25">
        <f>MES_EOD!AI25+MES_EOD!AJ25</f>
        <v>5.1100000000000003</v>
      </c>
      <c r="L25">
        <f>NDMC_EOD!AI25+NDMC_EOD!AJ25</f>
        <v>25.53</v>
      </c>
      <c r="M25">
        <f>TPDDL_EOD!AI25+TPDDL_EOD!AJ25</f>
        <v>17</v>
      </c>
      <c r="N25">
        <f t="shared" si="0"/>
        <v>85.009999999999991</v>
      </c>
      <c r="O25" s="154">
        <f t="shared" si="1"/>
        <v>-9.9999999999909051E-3</v>
      </c>
      <c r="U25" s="156">
        <f t="shared" si="2"/>
        <v>0</v>
      </c>
      <c r="V25" s="154">
        <f t="shared" si="3"/>
        <v>85</v>
      </c>
    </row>
    <row r="26" spans="1:22">
      <c r="A26" t="s">
        <v>68</v>
      </c>
      <c r="B26">
        <f>PPCL!D26</f>
        <v>288</v>
      </c>
      <c r="C26">
        <f>PPCL!E26</f>
        <v>0</v>
      </c>
      <c r="D26">
        <f>PPCL!O26</f>
        <v>85</v>
      </c>
      <c r="E26">
        <f>PPCL!P26</f>
        <v>0</v>
      </c>
      <c r="F26">
        <f t="shared" si="4"/>
        <v>288</v>
      </c>
      <c r="G26">
        <f t="shared" si="5"/>
        <v>85</v>
      </c>
      <c r="H26" s="154"/>
      <c r="I26">
        <f>BRPL_EOD!AI26+BRPL_EOD!AJ26</f>
        <v>23.83</v>
      </c>
      <c r="J26">
        <f>BYPL_EOD!AI26+BYPL_EOD!AJ26</f>
        <v>13.54</v>
      </c>
      <c r="K26">
        <f>MES_EOD!AI26+MES_EOD!AJ26</f>
        <v>5.1100000000000003</v>
      </c>
      <c r="L26">
        <f>NDMC_EOD!AI26+NDMC_EOD!AJ26</f>
        <v>25.53</v>
      </c>
      <c r="M26">
        <f>TPDDL_EOD!AI26+TPDDL_EOD!AJ26</f>
        <v>17</v>
      </c>
      <c r="N26">
        <f t="shared" si="0"/>
        <v>85.009999999999991</v>
      </c>
      <c r="O26" s="154">
        <f t="shared" si="1"/>
        <v>-9.9999999999909051E-3</v>
      </c>
      <c r="U26" s="156">
        <f t="shared" si="2"/>
        <v>0</v>
      </c>
      <c r="V26" s="154">
        <f t="shared" si="3"/>
        <v>85</v>
      </c>
    </row>
    <row r="27" spans="1:22">
      <c r="A27" t="s">
        <v>69</v>
      </c>
      <c r="B27">
        <f>PPCL!D27</f>
        <v>288</v>
      </c>
      <c r="C27">
        <f>PPCL!E27</f>
        <v>0</v>
      </c>
      <c r="D27">
        <f>PPCL!O27</f>
        <v>82</v>
      </c>
      <c r="E27">
        <f>PPCL!P27</f>
        <v>0</v>
      </c>
      <c r="F27">
        <f t="shared" si="4"/>
        <v>288</v>
      </c>
      <c r="G27">
        <f t="shared" si="5"/>
        <v>82</v>
      </c>
      <c r="H27" s="154"/>
      <c r="I27">
        <f>BRPL_EOD!AI27+BRPL_EOD!AJ27</f>
        <v>22.74</v>
      </c>
      <c r="J27">
        <f>BYPL_EOD!AI27+BYPL_EOD!AJ27</f>
        <v>12.91</v>
      </c>
      <c r="K27">
        <f>MES_EOD!AI27+MES_EOD!AJ27</f>
        <v>5</v>
      </c>
      <c r="L27">
        <f>NDMC_EOD!AI27+NDMC_EOD!AJ27</f>
        <v>24.35</v>
      </c>
      <c r="M27">
        <f>TPDDL_EOD!AI27+TPDDL_EOD!AJ27</f>
        <v>17</v>
      </c>
      <c r="N27">
        <f t="shared" si="0"/>
        <v>82</v>
      </c>
      <c r="O27" s="154">
        <f t="shared" si="1"/>
        <v>0</v>
      </c>
      <c r="U27" s="156">
        <f t="shared" si="2"/>
        <v>0</v>
      </c>
      <c r="V27" s="154">
        <f t="shared" si="3"/>
        <v>82</v>
      </c>
    </row>
    <row r="28" spans="1:22">
      <c r="A28" t="s">
        <v>70</v>
      </c>
      <c r="B28">
        <f>PPCL!D28</f>
        <v>288</v>
      </c>
      <c r="C28">
        <f>PPCL!E28</f>
        <v>0</v>
      </c>
      <c r="D28">
        <f>PPCL!O28</f>
        <v>85</v>
      </c>
      <c r="E28">
        <f>PPCL!P28</f>
        <v>0</v>
      </c>
      <c r="F28">
        <f t="shared" si="4"/>
        <v>288</v>
      </c>
      <c r="G28">
        <f t="shared" si="5"/>
        <v>85</v>
      </c>
      <c r="H28" s="154"/>
      <c r="I28">
        <f>BRPL_EOD!AI28+BRPL_EOD!AJ28</f>
        <v>23.83</v>
      </c>
      <c r="J28">
        <f>BYPL_EOD!AI28+BYPL_EOD!AJ28</f>
        <v>13.54</v>
      </c>
      <c r="K28">
        <f>MES_EOD!AI28+MES_EOD!AJ28</f>
        <v>5.1100000000000003</v>
      </c>
      <c r="L28">
        <f>NDMC_EOD!AI28+NDMC_EOD!AJ28</f>
        <v>25.53</v>
      </c>
      <c r="M28">
        <f>TPDDL_EOD!AI28+TPDDL_EOD!AJ28</f>
        <v>17</v>
      </c>
      <c r="N28">
        <f t="shared" si="0"/>
        <v>85.009999999999991</v>
      </c>
      <c r="O28" s="154">
        <f t="shared" si="1"/>
        <v>-9.9999999999909051E-3</v>
      </c>
      <c r="U28" s="156">
        <f t="shared" si="2"/>
        <v>0</v>
      </c>
      <c r="V28" s="154">
        <f t="shared" si="3"/>
        <v>85</v>
      </c>
    </row>
    <row r="29" spans="1:22">
      <c r="A29" t="s">
        <v>71</v>
      </c>
      <c r="B29">
        <f>PPCL!D29</f>
        <v>288</v>
      </c>
      <c r="C29">
        <f>PPCL!E29</f>
        <v>0</v>
      </c>
      <c r="D29">
        <f>PPCL!O29</f>
        <v>85</v>
      </c>
      <c r="E29">
        <f>PPCL!P29</f>
        <v>0</v>
      </c>
      <c r="F29">
        <f t="shared" si="4"/>
        <v>288</v>
      </c>
      <c r="G29">
        <f t="shared" si="5"/>
        <v>85</v>
      </c>
      <c r="H29" s="154"/>
      <c r="I29">
        <f>BRPL_EOD!AI29+BRPL_EOD!AJ29</f>
        <v>23.83</v>
      </c>
      <c r="J29">
        <f>BYPL_EOD!AI29+BYPL_EOD!AJ29</f>
        <v>13.54</v>
      </c>
      <c r="K29">
        <f>MES_EOD!AI29+MES_EOD!AJ29</f>
        <v>5.1100000000000003</v>
      </c>
      <c r="L29">
        <f>NDMC_EOD!AI29+NDMC_EOD!AJ29</f>
        <v>25.53</v>
      </c>
      <c r="M29">
        <f>TPDDL_EOD!AI29+TPDDL_EOD!AJ29</f>
        <v>17</v>
      </c>
      <c r="N29">
        <f t="shared" si="0"/>
        <v>85.009999999999991</v>
      </c>
      <c r="O29" s="154">
        <f t="shared" si="1"/>
        <v>-9.9999999999909051E-3</v>
      </c>
      <c r="U29" s="156">
        <f t="shared" si="2"/>
        <v>0</v>
      </c>
      <c r="V29" s="154">
        <f t="shared" si="3"/>
        <v>85</v>
      </c>
    </row>
    <row r="30" spans="1:22">
      <c r="A30" t="s">
        <v>72</v>
      </c>
      <c r="B30">
        <f>PPCL!D30</f>
        <v>288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288</v>
      </c>
      <c r="G30">
        <f t="shared" si="5"/>
        <v>85</v>
      </c>
      <c r="H30" s="154"/>
      <c r="I30">
        <f>BRPL_EOD!AI30+BRPL_EOD!AJ30</f>
        <v>23.83</v>
      </c>
      <c r="J30">
        <f>BYPL_EOD!AI30+BYPL_EOD!AJ30</f>
        <v>13.54</v>
      </c>
      <c r="K30">
        <f>MES_EOD!AI30+MES_EOD!AJ30</f>
        <v>5.1100000000000003</v>
      </c>
      <c r="L30">
        <f>NDMC_EOD!AI30+NDMC_EOD!AJ30</f>
        <v>25.53</v>
      </c>
      <c r="M30">
        <f>TPDDL_EOD!AI30+TPDDL_EOD!AJ30</f>
        <v>17</v>
      </c>
      <c r="N30">
        <f t="shared" si="0"/>
        <v>85.009999999999991</v>
      </c>
      <c r="O30" s="154">
        <f t="shared" si="1"/>
        <v>-9.9999999999909051E-3</v>
      </c>
      <c r="U30" s="156">
        <f t="shared" si="2"/>
        <v>0</v>
      </c>
      <c r="V30" s="154">
        <f t="shared" si="3"/>
        <v>85</v>
      </c>
    </row>
    <row r="31" spans="1:22">
      <c r="A31" t="s">
        <v>73</v>
      </c>
      <c r="B31">
        <f>PPCL!D31</f>
        <v>288</v>
      </c>
      <c r="C31">
        <f>PPCL!E31</f>
        <v>0</v>
      </c>
      <c r="D31">
        <f>PPCL!O31</f>
        <v>85</v>
      </c>
      <c r="E31">
        <f>PPCL!P31</f>
        <v>0</v>
      </c>
      <c r="F31">
        <f t="shared" si="4"/>
        <v>288</v>
      </c>
      <c r="G31">
        <f t="shared" si="5"/>
        <v>85</v>
      </c>
      <c r="H31" s="154"/>
      <c r="I31">
        <f>BRPL_EOD!AI31+BRPL_EOD!AJ31</f>
        <v>23.83</v>
      </c>
      <c r="J31">
        <f>BYPL_EOD!AI31+BYPL_EOD!AJ31</f>
        <v>13.54</v>
      </c>
      <c r="K31">
        <f>MES_EOD!AI31+MES_EOD!AJ31</f>
        <v>5.1100000000000003</v>
      </c>
      <c r="L31">
        <f>NDMC_EOD!AI31+NDMC_EOD!AJ31</f>
        <v>25.53</v>
      </c>
      <c r="M31">
        <f>TPDDL_EOD!AI31+TPDDL_EOD!AJ31</f>
        <v>17</v>
      </c>
      <c r="N31">
        <f t="shared" si="0"/>
        <v>85.009999999999991</v>
      </c>
      <c r="O31" s="154">
        <f t="shared" si="1"/>
        <v>-9.9999999999909051E-3</v>
      </c>
      <c r="U31" s="156">
        <f t="shared" si="2"/>
        <v>0</v>
      </c>
      <c r="V31" s="154">
        <f t="shared" si="3"/>
        <v>85</v>
      </c>
    </row>
    <row r="32" spans="1:22">
      <c r="A32" t="s">
        <v>74</v>
      </c>
      <c r="B32">
        <f>PPCL!D32</f>
        <v>288</v>
      </c>
      <c r="C32">
        <f>PPCL!E32</f>
        <v>0</v>
      </c>
      <c r="D32">
        <f>PPCL!O32</f>
        <v>85</v>
      </c>
      <c r="E32">
        <f>PPCL!P32</f>
        <v>0</v>
      </c>
      <c r="F32">
        <f t="shared" si="4"/>
        <v>288</v>
      </c>
      <c r="G32">
        <f t="shared" si="5"/>
        <v>85</v>
      </c>
      <c r="H32" s="154"/>
      <c r="I32">
        <f>BRPL_EOD!AI32+BRPL_EOD!AJ32</f>
        <v>23.83</v>
      </c>
      <c r="J32">
        <f>BYPL_EOD!AI32+BYPL_EOD!AJ32</f>
        <v>13.54</v>
      </c>
      <c r="K32">
        <f>MES_EOD!AI32+MES_EOD!AJ32</f>
        <v>5.1100000000000003</v>
      </c>
      <c r="L32">
        <f>NDMC_EOD!AI32+NDMC_EOD!AJ32</f>
        <v>25.53</v>
      </c>
      <c r="M32">
        <f>TPDDL_EOD!AI32+TPDDL_EOD!AJ32</f>
        <v>17</v>
      </c>
      <c r="N32">
        <f t="shared" si="0"/>
        <v>85.009999999999991</v>
      </c>
      <c r="O32" s="154">
        <f t="shared" si="1"/>
        <v>-9.9999999999909051E-3</v>
      </c>
      <c r="U32" s="156">
        <f t="shared" si="2"/>
        <v>0</v>
      </c>
      <c r="V32" s="154">
        <f t="shared" si="3"/>
        <v>85</v>
      </c>
    </row>
    <row r="33" spans="1:22">
      <c r="A33" t="s">
        <v>75</v>
      </c>
      <c r="B33">
        <f>PPCL!D33</f>
        <v>288</v>
      </c>
      <c r="C33">
        <f>PPCL!E33</f>
        <v>0</v>
      </c>
      <c r="D33">
        <f>PPCL!O33</f>
        <v>82</v>
      </c>
      <c r="E33">
        <f>PPCL!P33</f>
        <v>0</v>
      </c>
      <c r="F33">
        <f t="shared" si="4"/>
        <v>288</v>
      </c>
      <c r="G33">
        <f t="shared" si="5"/>
        <v>82</v>
      </c>
      <c r="H33" s="154"/>
      <c r="I33">
        <f>BRPL_EOD!AI33+BRPL_EOD!AJ33</f>
        <v>22.74</v>
      </c>
      <c r="J33">
        <f>BYPL_EOD!AI33+BYPL_EOD!AJ33</f>
        <v>12.91</v>
      </c>
      <c r="K33">
        <f>MES_EOD!AI33+MES_EOD!AJ33</f>
        <v>5</v>
      </c>
      <c r="L33">
        <f>NDMC_EOD!AI33+NDMC_EOD!AJ33</f>
        <v>24.35</v>
      </c>
      <c r="M33">
        <f>TPDDL_EOD!AI33+TPDDL_EOD!AJ33</f>
        <v>17</v>
      </c>
      <c r="N33">
        <f t="shared" si="0"/>
        <v>82</v>
      </c>
      <c r="O33" s="154">
        <f t="shared" si="1"/>
        <v>0</v>
      </c>
      <c r="U33" s="156">
        <f t="shared" si="2"/>
        <v>0</v>
      </c>
      <c r="V33" s="154">
        <f t="shared" si="3"/>
        <v>82</v>
      </c>
    </row>
    <row r="34" spans="1:22">
      <c r="A34" t="s">
        <v>76</v>
      </c>
      <c r="B34">
        <f>PPCL!D34</f>
        <v>288</v>
      </c>
      <c r="C34">
        <f>PPCL!E34</f>
        <v>0</v>
      </c>
      <c r="D34">
        <f>PPCL!O34</f>
        <v>85</v>
      </c>
      <c r="E34">
        <f>PPCL!P34</f>
        <v>0</v>
      </c>
      <c r="F34">
        <f t="shared" si="4"/>
        <v>288</v>
      </c>
      <c r="G34">
        <f t="shared" si="5"/>
        <v>85</v>
      </c>
      <c r="H34" s="154"/>
      <c r="I34">
        <f>BRPL_EOD!AI34+BRPL_EOD!AJ34</f>
        <v>23.83</v>
      </c>
      <c r="J34">
        <f>BYPL_EOD!AI34+BYPL_EOD!AJ34</f>
        <v>13.54</v>
      </c>
      <c r="K34">
        <f>MES_EOD!AI34+MES_EOD!AJ34</f>
        <v>5.1100000000000003</v>
      </c>
      <c r="L34">
        <f>NDMC_EOD!AI34+NDMC_EOD!AJ34</f>
        <v>25.53</v>
      </c>
      <c r="M34">
        <f>TPDDL_EOD!AI34+TPDDL_EOD!AJ34</f>
        <v>17</v>
      </c>
      <c r="N34">
        <f t="shared" si="0"/>
        <v>85.009999999999991</v>
      </c>
      <c r="O34" s="154">
        <f t="shared" si="1"/>
        <v>-9.9999999999909051E-3</v>
      </c>
      <c r="U34" s="156">
        <f t="shared" si="2"/>
        <v>0</v>
      </c>
      <c r="V34" s="154">
        <f t="shared" si="3"/>
        <v>85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285</v>
      </c>
      <c r="G35">
        <f t="shared" si="5"/>
        <v>85</v>
      </c>
      <c r="H35" s="154"/>
      <c r="I35">
        <f>BRPL_EOD!AI35+BRPL_EOD!AJ35</f>
        <v>23.83</v>
      </c>
      <c r="J35">
        <f>BYPL_EOD!AI35+BYPL_EOD!AJ35</f>
        <v>13.54</v>
      </c>
      <c r="K35">
        <f>MES_EOD!AI35+MES_EOD!AJ35</f>
        <v>5.1100000000000003</v>
      </c>
      <c r="L35">
        <f>NDMC_EOD!AI35+NDMC_EOD!AJ35</f>
        <v>25.53</v>
      </c>
      <c r="M35">
        <f>TPDDL_EOD!AI35+TPDDL_EOD!AJ35</f>
        <v>17</v>
      </c>
      <c r="N35">
        <f t="shared" si="0"/>
        <v>85.009999999999991</v>
      </c>
      <c r="O35" s="154">
        <f t="shared" si="1"/>
        <v>-9.9999999999909051E-3</v>
      </c>
      <c r="U35" s="156">
        <f t="shared" si="2"/>
        <v>0</v>
      </c>
      <c r="V35" s="154">
        <f t="shared" si="3"/>
        <v>85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23.83</v>
      </c>
      <c r="J36">
        <f>BYPL_EOD!AI36+BYPL_EOD!AJ36</f>
        <v>13.54</v>
      </c>
      <c r="K36">
        <f>MES_EOD!AI36+MES_EOD!AJ36</f>
        <v>5.1100000000000003</v>
      </c>
      <c r="L36">
        <f>NDMC_EOD!AI36+NDMC_EOD!AJ36</f>
        <v>25.53</v>
      </c>
      <c r="M36">
        <f>TPDDL_EOD!AI36+TPDDL_EOD!AJ36</f>
        <v>17</v>
      </c>
      <c r="N36">
        <f t="shared" si="0"/>
        <v>85.009999999999991</v>
      </c>
      <c r="O36" s="154">
        <f t="shared" si="1"/>
        <v>-9.9999999999909051E-3</v>
      </c>
      <c r="U36" s="156">
        <f t="shared" si="2"/>
        <v>0</v>
      </c>
      <c r="V36" s="154">
        <f t="shared" si="3"/>
        <v>85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285</v>
      </c>
      <c r="G37">
        <f t="shared" si="5"/>
        <v>85</v>
      </c>
      <c r="H37" s="154"/>
      <c r="I37">
        <f>BRPL_EOD!AI37+BRPL_EOD!AJ37</f>
        <v>23.83</v>
      </c>
      <c r="J37">
        <f>BYPL_EOD!AI37+BYPL_EOD!AJ37</f>
        <v>13.54</v>
      </c>
      <c r="K37">
        <f>MES_EOD!AI37+MES_EOD!AJ37</f>
        <v>5.1100000000000003</v>
      </c>
      <c r="L37">
        <f>NDMC_EOD!AI37+NDMC_EOD!AJ37</f>
        <v>25.53</v>
      </c>
      <c r="M37">
        <f>TPDDL_EOD!AI37+TPDDL_EOD!AJ37</f>
        <v>17</v>
      </c>
      <c r="N37">
        <f t="shared" si="0"/>
        <v>85.009999999999991</v>
      </c>
      <c r="O37" s="154">
        <f t="shared" si="1"/>
        <v>-9.9999999999909051E-3</v>
      </c>
      <c r="U37" s="156">
        <f t="shared" si="2"/>
        <v>0</v>
      </c>
      <c r="V37" s="154">
        <f t="shared" si="3"/>
        <v>85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85</v>
      </c>
      <c r="E38">
        <f>PPCL!P38</f>
        <v>0</v>
      </c>
      <c r="F38">
        <f t="shared" si="4"/>
        <v>285</v>
      </c>
      <c r="G38">
        <f t="shared" si="5"/>
        <v>85</v>
      </c>
      <c r="H38" s="154"/>
      <c r="I38">
        <f>BRPL_EOD!AI38+BRPL_EOD!AJ38</f>
        <v>23.83</v>
      </c>
      <c r="J38">
        <f>BYPL_EOD!AI38+BYPL_EOD!AJ38</f>
        <v>13.54</v>
      </c>
      <c r="K38">
        <f>MES_EOD!AI38+MES_EOD!AJ38</f>
        <v>5.1100000000000003</v>
      </c>
      <c r="L38">
        <f>NDMC_EOD!AI38+NDMC_EOD!AJ38</f>
        <v>25.53</v>
      </c>
      <c r="M38">
        <f>TPDDL_EOD!AI38+TPDDL_EOD!AJ38</f>
        <v>17</v>
      </c>
      <c r="N38">
        <f t="shared" si="0"/>
        <v>85.009999999999991</v>
      </c>
      <c r="O38" s="154">
        <f t="shared" si="1"/>
        <v>-9.9999999999909051E-3</v>
      </c>
      <c r="U38" s="156">
        <f t="shared" si="2"/>
        <v>0</v>
      </c>
      <c r="V38" s="154">
        <f t="shared" si="3"/>
        <v>85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82</v>
      </c>
      <c r="E39">
        <f>PPCL!P39</f>
        <v>0</v>
      </c>
      <c r="F39">
        <f t="shared" si="4"/>
        <v>285</v>
      </c>
      <c r="G39">
        <f t="shared" si="5"/>
        <v>82</v>
      </c>
      <c r="H39" s="154"/>
      <c r="I39">
        <f>BRPL_EOD!AI39+BRPL_EOD!AJ39</f>
        <v>22.74</v>
      </c>
      <c r="J39">
        <f>BYPL_EOD!AI39+BYPL_EOD!AJ39</f>
        <v>12.91</v>
      </c>
      <c r="K39">
        <f>MES_EOD!AI39+MES_EOD!AJ39</f>
        <v>5</v>
      </c>
      <c r="L39">
        <f>NDMC_EOD!AI39+NDMC_EOD!AJ39</f>
        <v>24.35</v>
      </c>
      <c r="M39">
        <f>TPDDL_EOD!AI39+TPDDL_EOD!AJ39</f>
        <v>17</v>
      </c>
      <c r="N39">
        <f t="shared" si="0"/>
        <v>82</v>
      </c>
      <c r="O39" s="154">
        <f t="shared" si="1"/>
        <v>0</v>
      </c>
      <c r="U39" s="156">
        <f t="shared" si="2"/>
        <v>0</v>
      </c>
      <c r="V39" s="154">
        <f t="shared" si="3"/>
        <v>82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85</v>
      </c>
      <c r="E40">
        <f>PPCL!P40</f>
        <v>0</v>
      </c>
      <c r="F40">
        <f t="shared" si="4"/>
        <v>285</v>
      </c>
      <c r="G40">
        <f t="shared" si="5"/>
        <v>85</v>
      </c>
      <c r="H40" s="154"/>
      <c r="I40">
        <f>BRPL_EOD!AI40+BRPL_EOD!AJ40</f>
        <v>23.83</v>
      </c>
      <c r="J40">
        <f>BYPL_EOD!AI40+BYPL_EOD!AJ40</f>
        <v>13.54</v>
      </c>
      <c r="K40">
        <f>MES_EOD!AI40+MES_EOD!AJ40</f>
        <v>5.1100000000000003</v>
      </c>
      <c r="L40">
        <f>NDMC_EOD!AI40+NDMC_EOD!AJ40</f>
        <v>25.53</v>
      </c>
      <c r="M40">
        <f>TPDDL_EOD!AI40+TPDDL_EOD!AJ40</f>
        <v>17</v>
      </c>
      <c r="N40">
        <f t="shared" si="0"/>
        <v>85.009999999999991</v>
      </c>
      <c r="O40" s="154">
        <f t="shared" si="1"/>
        <v>-9.9999999999909051E-3</v>
      </c>
      <c r="U40" s="156">
        <f t="shared" si="2"/>
        <v>0</v>
      </c>
      <c r="V40" s="154">
        <f t="shared" si="3"/>
        <v>85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23.83</v>
      </c>
      <c r="J41">
        <f>BYPL_EOD!AI41+BYPL_EOD!AJ41</f>
        <v>13.54</v>
      </c>
      <c r="K41">
        <f>MES_EOD!AI41+MES_EOD!AJ41</f>
        <v>5.1100000000000003</v>
      </c>
      <c r="L41">
        <f>NDMC_EOD!AI41+NDMC_EOD!AJ41</f>
        <v>25.53</v>
      </c>
      <c r="M41">
        <f>TPDDL_EOD!AI41+TPDDL_EOD!AJ41</f>
        <v>17</v>
      </c>
      <c r="N41">
        <f t="shared" si="0"/>
        <v>85.009999999999991</v>
      </c>
      <c r="O41" s="154">
        <f t="shared" si="1"/>
        <v>-9.9999999999909051E-3</v>
      </c>
      <c r="U41" s="156">
        <f t="shared" si="2"/>
        <v>0</v>
      </c>
      <c r="V41" s="154">
        <f t="shared" si="3"/>
        <v>85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85</v>
      </c>
      <c r="E42">
        <f>PPCL!P42</f>
        <v>0</v>
      </c>
      <c r="F42">
        <f t="shared" si="4"/>
        <v>285</v>
      </c>
      <c r="G42">
        <f t="shared" si="5"/>
        <v>85</v>
      </c>
      <c r="H42" s="154"/>
      <c r="I42">
        <f>BRPL_EOD!AI42+BRPL_EOD!AJ42</f>
        <v>23.83</v>
      </c>
      <c r="J42">
        <f>BYPL_EOD!AI42+BYPL_EOD!AJ42</f>
        <v>13.54</v>
      </c>
      <c r="K42">
        <f>MES_EOD!AI42+MES_EOD!AJ42</f>
        <v>5.1100000000000003</v>
      </c>
      <c r="L42">
        <f>NDMC_EOD!AI42+NDMC_EOD!AJ42</f>
        <v>25.53</v>
      </c>
      <c r="M42">
        <f>TPDDL_EOD!AI42+TPDDL_EOD!AJ42</f>
        <v>17</v>
      </c>
      <c r="N42">
        <f t="shared" si="0"/>
        <v>85.009999999999991</v>
      </c>
      <c r="O42" s="154">
        <f t="shared" si="1"/>
        <v>-9.9999999999909051E-3</v>
      </c>
      <c r="U42" s="156">
        <f t="shared" si="2"/>
        <v>0</v>
      </c>
      <c r="V42" s="154">
        <f t="shared" si="3"/>
        <v>85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85</v>
      </c>
      <c r="E43">
        <f>PPCL!P43</f>
        <v>0</v>
      </c>
      <c r="F43">
        <f t="shared" si="4"/>
        <v>285</v>
      </c>
      <c r="G43">
        <f t="shared" si="5"/>
        <v>85</v>
      </c>
      <c r="H43" s="154"/>
      <c r="I43">
        <f>BRPL_EOD!AI43+BRPL_EOD!AJ43</f>
        <v>23.83</v>
      </c>
      <c r="J43">
        <f>BYPL_EOD!AI43+BYPL_EOD!AJ43</f>
        <v>13.54</v>
      </c>
      <c r="K43">
        <f>MES_EOD!AI43+MES_EOD!AJ43</f>
        <v>5.1100000000000003</v>
      </c>
      <c r="L43">
        <f>NDMC_EOD!AI43+NDMC_EOD!AJ43</f>
        <v>25.53</v>
      </c>
      <c r="M43">
        <f>TPDDL_EOD!AI43+TPDDL_EOD!AJ43</f>
        <v>17</v>
      </c>
      <c r="N43">
        <f t="shared" si="0"/>
        <v>85.009999999999991</v>
      </c>
      <c r="O43" s="154">
        <f t="shared" si="1"/>
        <v>-9.9999999999909051E-3</v>
      </c>
      <c r="U43" s="156">
        <f t="shared" si="2"/>
        <v>0</v>
      </c>
      <c r="V43" s="154">
        <f t="shared" si="3"/>
        <v>85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85</v>
      </c>
      <c r="E44">
        <f>PPCL!P44</f>
        <v>0</v>
      </c>
      <c r="F44">
        <f t="shared" si="4"/>
        <v>285</v>
      </c>
      <c r="G44">
        <f t="shared" si="5"/>
        <v>85</v>
      </c>
      <c r="H44" s="154"/>
      <c r="I44">
        <f>BRPL_EOD!AI44+BRPL_EOD!AJ44</f>
        <v>23.83</v>
      </c>
      <c r="J44">
        <f>BYPL_EOD!AI44+BYPL_EOD!AJ44</f>
        <v>13.54</v>
      </c>
      <c r="K44">
        <f>MES_EOD!AI44+MES_EOD!AJ44</f>
        <v>5.1100000000000003</v>
      </c>
      <c r="L44">
        <f>NDMC_EOD!AI44+NDMC_EOD!AJ44</f>
        <v>25.53</v>
      </c>
      <c r="M44">
        <f>TPDDL_EOD!AI44+TPDDL_EOD!AJ44</f>
        <v>17</v>
      </c>
      <c r="N44">
        <f t="shared" si="0"/>
        <v>85.009999999999991</v>
      </c>
      <c r="O44" s="154">
        <f t="shared" si="1"/>
        <v>-9.9999999999909051E-3</v>
      </c>
      <c r="U44" s="156">
        <f t="shared" si="2"/>
        <v>0</v>
      </c>
      <c r="V44" s="154">
        <f t="shared" si="3"/>
        <v>85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82</v>
      </c>
      <c r="E45">
        <f>PPCL!P45</f>
        <v>0</v>
      </c>
      <c r="F45">
        <f t="shared" si="4"/>
        <v>285</v>
      </c>
      <c r="G45">
        <f t="shared" si="5"/>
        <v>82</v>
      </c>
      <c r="H45" s="154"/>
      <c r="I45">
        <f>BRPL_EOD!AI45+BRPL_EOD!AJ45</f>
        <v>22.74</v>
      </c>
      <c r="J45">
        <f>BYPL_EOD!AI45+BYPL_EOD!AJ45</f>
        <v>12.91</v>
      </c>
      <c r="K45">
        <f>MES_EOD!AI45+MES_EOD!AJ45</f>
        <v>5</v>
      </c>
      <c r="L45">
        <f>NDMC_EOD!AI45+NDMC_EOD!AJ45</f>
        <v>24.35</v>
      </c>
      <c r="M45">
        <f>TPDDL_EOD!AI45+TPDDL_EOD!AJ45</f>
        <v>17</v>
      </c>
      <c r="N45">
        <f t="shared" si="0"/>
        <v>82</v>
      </c>
      <c r="O45" s="154">
        <f t="shared" si="1"/>
        <v>0</v>
      </c>
      <c r="U45" s="156">
        <f t="shared" si="2"/>
        <v>0</v>
      </c>
      <c r="V45" s="154">
        <f t="shared" si="3"/>
        <v>82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85</v>
      </c>
      <c r="E46">
        <f>PPCL!P46</f>
        <v>0</v>
      </c>
      <c r="F46">
        <f t="shared" si="4"/>
        <v>285</v>
      </c>
      <c r="G46">
        <f t="shared" si="5"/>
        <v>85</v>
      </c>
      <c r="H46" s="154"/>
      <c r="I46">
        <f>BRPL_EOD!AI46+BRPL_EOD!AJ46</f>
        <v>23.83</v>
      </c>
      <c r="J46">
        <f>BYPL_EOD!AI46+BYPL_EOD!AJ46</f>
        <v>13.54</v>
      </c>
      <c r="K46">
        <f>MES_EOD!AI46+MES_EOD!AJ46</f>
        <v>5.1100000000000003</v>
      </c>
      <c r="L46">
        <f>NDMC_EOD!AI46+NDMC_EOD!AJ46</f>
        <v>25.53</v>
      </c>
      <c r="M46">
        <f>TPDDL_EOD!AI46+TPDDL_EOD!AJ46</f>
        <v>17</v>
      </c>
      <c r="N46">
        <f t="shared" si="0"/>
        <v>85.009999999999991</v>
      </c>
      <c r="O46" s="154">
        <f t="shared" si="1"/>
        <v>-9.9999999999909051E-3</v>
      </c>
      <c r="U46" s="156">
        <f t="shared" si="2"/>
        <v>0</v>
      </c>
      <c r="V46" s="154">
        <f t="shared" si="3"/>
        <v>85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23.83</v>
      </c>
      <c r="J47">
        <f>BYPL_EOD!AI47+BYPL_EOD!AJ47</f>
        <v>13.54</v>
      </c>
      <c r="K47">
        <f>MES_EOD!AI47+MES_EOD!AJ47</f>
        <v>5.1100000000000003</v>
      </c>
      <c r="L47">
        <f>NDMC_EOD!AI47+NDMC_EOD!AJ47</f>
        <v>25.53</v>
      </c>
      <c r="M47">
        <f>TPDDL_EOD!AI47+TPDDL_EOD!AJ47</f>
        <v>17</v>
      </c>
      <c r="N47">
        <f t="shared" si="0"/>
        <v>85.009999999999991</v>
      </c>
      <c r="O47" s="154">
        <f t="shared" si="1"/>
        <v>-9.9999999999909051E-3</v>
      </c>
      <c r="U47" s="156">
        <f t="shared" si="2"/>
        <v>0</v>
      </c>
      <c r="V47" s="154">
        <f t="shared" si="3"/>
        <v>85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85</v>
      </c>
      <c r="E48">
        <f>PPCL!P48</f>
        <v>0</v>
      </c>
      <c r="F48">
        <f t="shared" si="4"/>
        <v>285</v>
      </c>
      <c r="G48">
        <f t="shared" si="5"/>
        <v>85</v>
      </c>
      <c r="H48" s="154"/>
      <c r="I48">
        <f>BRPL_EOD!AI48+BRPL_EOD!AJ48</f>
        <v>23.83</v>
      </c>
      <c r="J48">
        <f>BYPL_EOD!AI48+BYPL_EOD!AJ48</f>
        <v>13.54</v>
      </c>
      <c r="K48">
        <f>MES_EOD!AI48+MES_EOD!AJ48</f>
        <v>5.1100000000000003</v>
      </c>
      <c r="L48">
        <f>NDMC_EOD!AI48+NDMC_EOD!AJ48</f>
        <v>25.53</v>
      </c>
      <c r="M48">
        <f>TPDDL_EOD!AI48+TPDDL_EOD!AJ48</f>
        <v>17</v>
      </c>
      <c r="N48">
        <f t="shared" si="0"/>
        <v>85.009999999999991</v>
      </c>
      <c r="O48" s="154">
        <f t="shared" si="1"/>
        <v>-9.9999999999909051E-3</v>
      </c>
      <c r="U48" s="156">
        <f t="shared" si="2"/>
        <v>0</v>
      </c>
      <c r="V48" s="154">
        <f t="shared" si="3"/>
        <v>85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285</v>
      </c>
      <c r="G49">
        <f t="shared" si="5"/>
        <v>85</v>
      </c>
      <c r="H49" s="154"/>
      <c r="I49">
        <f>BRPL_EOD!AI49+BRPL_EOD!AJ49</f>
        <v>23.83</v>
      </c>
      <c r="J49">
        <f>BYPL_EOD!AI49+BYPL_EOD!AJ49</f>
        <v>13.54</v>
      </c>
      <c r="K49">
        <f>MES_EOD!AI49+MES_EOD!AJ49</f>
        <v>5.1100000000000003</v>
      </c>
      <c r="L49">
        <f>NDMC_EOD!AI49+NDMC_EOD!AJ49</f>
        <v>25.53</v>
      </c>
      <c r="M49">
        <f>TPDDL_EOD!AI49+TPDDL_EOD!AJ49</f>
        <v>17</v>
      </c>
      <c r="N49">
        <f t="shared" si="0"/>
        <v>85.009999999999991</v>
      </c>
      <c r="O49" s="154">
        <f t="shared" si="1"/>
        <v>-9.9999999999909051E-3</v>
      </c>
      <c r="U49" s="156">
        <f t="shared" si="2"/>
        <v>0</v>
      </c>
      <c r="V49" s="154">
        <f t="shared" si="3"/>
        <v>85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85</v>
      </c>
      <c r="E50">
        <f>PPCL!P50</f>
        <v>0</v>
      </c>
      <c r="F50">
        <f t="shared" si="4"/>
        <v>285</v>
      </c>
      <c r="G50">
        <f t="shared" si="5"/>
        <v>85</v>
      </c>
      <c r="H50" s="154"/>
      <c r="I50">
        <f>BRPL_EOD!AI50+BRPL_EOD!AJ50</f>
        <v>23.83</v>
      </c>
      <c r="J50">
        <f>BYPL_EOD!AI50+BYPL_EOD!AJ50</f>
        <v>13.54</v>
      </c>
      <c r="K50">
        <f>MES_EOD!AI50+MES_EOD!AJ50</f>
        <v>5.1100000000000003</v>
      </c>
      <c r="L50">
        <f>NDMC_EOD!AI50+NDMC_EOD!AJ50</f>
        <v>25.53</v>
      </c>
      <c r="M50">
        <f>TPDDL_EOD!AI50+TPDDL_EOD!AJ50</f>
        <v>17</v>
      </c>
      <c r="N50">
        <f t="shared" si="0"/>
        <v>85.009999999999991</v>
      </c>
      <c r="O50" s="154">
        <f t="shared" si="1"/>
        <v>-9.9999999999909051E-3</v>
      </c>
      <c r="U50" s="156">
        <f t="shared" si="2"/>
        <v>0</v>
      </c>
      <c r="V50" s="154">
        <f t="shared" si="3"/>
        <v>85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85</v>
      </c>
      <c r="E51">
        <f>PPCL!P51</f>
        <v>0</v>
      </c>
      <c r="F51">
        <f t="shared" si="4"/>
        <v>285</v>
      </c>
      <c r="G51">
        <f t="shared" si="5"/>
        <v>85</v>
      </c>
      <c r="H51" s="154"/>
      <c r="I51">
        <f>BRPL_EOD!AI51+BRPL_EOD!AJ51</f>
        <v>16.29</v>
      </c>
      <c r="J51">
        <f>BYPL_EOD!AI51+BYPL_EOD!AJ51</f>
        <v>9.26</v>
      </c>
      <c r="K51">
        <f>MES_EOD!AI51+MES_EOD!AJ51</f>
        <v>5</v>
      </c>
      <c r="L51">
        <f>NDMC_EOD!AI51+NDMC_EOD!AJ51</f>
        <v>17.45</v>
      </c>
      <c r="M51">
        <f>TPDDL_EOD!AI51+TPDDL_EOD!AJ51</f>
        <v>37</v>
      </c>
      <c r="N51">
        <f t="shared" si="0"/>
        <v>85</v>
      </c>
      <c r="O51" s="154">
        <f t="shared" si="1"/>
        <v>0</v>
      </c>
      <c r="U51" s="156">
        <f t="shared" si="2"/>
        <v>0</v>
      </c>
      <c r="V51" s="154">
        <f t="shared" si="3"/>
        <v>85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85</v>
      </c>
      <c r="E52">
        <f>PPCL!P52</f>
        <v>0</v>
      </c>
      <c r="F52">
        <f t="shared" si="4"/>
        <v>285</v>
      </c>
      <c r="G52">
        <f t="shared" si="5"/>
        <v>85</v>
      </c>
      <c r="H52" s="154"/>
      <c r="I52">
        <f>BRPL_EOD!AI52+BRPL_EOD!AJ52</f>
        <v>16.29</v>
      </c>
      <c r="J52">
        <f>BYPL_EOD!AI52+BYPL_EOD!AJ52</f>
        <v>9.26</v>
      </c>
      <c r="K52">
        <f>MES_EOD!AI52+MES_EOD!AJ52</f>
        <v>5</v>
      </c>
      <c r="L52">
        <f>NDMC_EOD!AI52+NDMC_EOD!AJ52</f>
        <v>17.45</v>
      </c>
      <c r="M52">
        <f>TPDDL_EOD!AI52+TPDDL_EOD!AJ52</f>
        <v>37</v>
      </c>
      <c r="N52">
        <f t="shared" si="0"/>
        <v>85</v>
      </c>
      <c r="O52" s="154">
        <f t="shared" si="1"/>
        <v>0</v>
      </c>
      <c r="U52" s="156">
        <f t="shared" si="2"/>
        <v>0</v>
      </c>
      <c r="V52" s="154">
        <f t="shared" si="3"/>
        <v>85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85</v>
      </c>
      <c r="E53">
        <f>PPCL!P53</f>
        <v>0</v>
      </c>
      <c r="F53">
        <f t="shared" si="4"/>
        <v>285</v>
      </c>
      <c r="G53">
        <f t="shared" si="5"/>
        <v>85</v>
      </c>
      <c r="H53" s="154"/>
      <c r="I53">
        <f>BRPL_EOD!AI53+BRPL_EOD!AJ53</f>
        <v>23.83</v>
      </c>
      <c r="J53">
        <f>BYPL_EOD!AI53+BYPL_EOD!AJ53</f>
        <v>13.54</v>
      </c>
      <c r="K53">
        <f>MES_EOD!AI53+MES_EOD!AJ53</f>
        <v>5.1100000000000003</v>
      </c>
      <c r="L53">
        <f>NDMC_EOD!AI53+NDMC_EOD!AJ53</f>
        <v>25.53</v>
      </c>
      <c r="M53">
        <f>TPDDL_EOD!AI53+TPDDL_EOD!AJ53</f>
        <v>17</v>
      </c>
      <c r="N53">
        <f t="shared" si="0"/>
        <v>85.009999999999991</v>
      </c>
      <c r="O53" s="154">
        <f t="shared" si="1"/>
        <v>-9.9999999999909051E-3</v>
      </c>
      <c r="U53" s="156">
        <f t="shared" si="2"/>
        <v>0</v>
      </c>
      <c r="V53" s="154">
        <f t="shared" si="3"/>
        <v>85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85</v>
      </c>
      <c r="E54">
        <f>PPCL!P54</f>
        <v>0</v>
      </c>
      <c r="F54">
        <f t="shared" si="4"/>
        <v>285</v>
      </c>
      <c r="G54">
        <f t="shared" si="5"/>
        <v>85</v>
      </c>
      <c r="H54" s="154"/>
      <c r="I54">
        <f>BRPL_EOD!AI54+BRPL_EOD!AJ54</f>
        <v>23.83</v>
      </c>
      <c r="J54">
        <f>BYPL_EOD!AI54+BYPL_EOD!AJ54</f>
        <v>13.54</v>
      </c>
      <c r="K54">
        <f>MES_EOD!AI54+MES_EOD!AJ54</f>
        <v>5.1100000000000003</v>
      </c>
      <c r="L54">
        <f>NDMC_EOD!AI54+NDMC_EOD!AJ54</f>
        <v>25.53</v>
      </c>
      <c r="M54">
        <f>TPDDL_EOD!AI54+TPDDL_EOD!AJ54</f>
        <v>17</v>
      </c>
      <c r="N54">
        <f t="shared" si="0"/>
        <v>85.009999999999991</v>
      </c>
      <c r="O54" s="154">
        <f t="shared" si="1"/>
        <v>-9.9999999999909051E-3</v>
      </c>
      <c r="U54" s="156">
        <f t="shared" si="2"/>
        <v>0</v>
      </c>
      <c r="V54" s="154">
        <f t="shared" si="3"/>
        <v>85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285</v>
      </c>
      <c r="G55">
        <f t="shared" si="5"/>
        <v>85</v>
      </c>
      <c r="H55" s="154"/>
      <c r="I55">
        <f>BRPL_EOD!AI55+BRPL_EOD!AJ55</f>
        <v>23.83</v>
      </c>
      <c r="J55">
        <f>BYPL_EOD!AI55+BYPL_EOD!AJ55</f>
        <v>13.54</v>
      </c>
      <c r="K55">
        <f>MES_EOD!AI55+MES_EOD!AJ55</f>
        <v>5.1100000000000003</v>
      </c>
      <c r="L55">
        <f>NDMC_EOD!AI55+NDMC_EOD!AJ55</f>
        <v>25.53</v>
      </c>
      <c r="M55">
        <f>TPDDL_EOD!AI55+TPDDL_EOD!AJ55</f>
        <v>17</v>
      </c>
      <c r="N55">
        <f t="shared" si="0"/>
        <v>85.009999999999991</v>
      </c>
      <c r="O55" s="154">
        <f t="shared" si="1"/>
        <v>-9.9999999999909051E-3</v>
      </c>
      <c r="U55" s="156">
        <f t="shared" si="2"/>
        <v>0</v>
      </c>
      <c r="V55" s="154">
        <f t="shared" si="3"/>
        <v>85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85</v>
      </c>
      <c r="E56">
        <f>PPCL!P56</f>
        <v>0</v>
      </c>
      <c r="F56">
        <f t="shared" si="4"/>
        <v>285</v>
      </c>
      <c r="G56">
        <f t="shared" si="5"/>
        <v>85</v>
      </c>
      <c r="H56" s="154"/>
      <c r="I56">
        <f>BRPL_EOD!AI56+BRPL_EOD!AJ56</f>
        <v>23.83</v>
      </c>
      <c r="J56">
        <f>BYPL_EOD!AI56+BYPL_EOD!AJ56</f>
        <v>13.54</v>
      </c>
      <c r="K56">
        <f>MES_EOD!AI56+MES_EOD!AJ56</f>
        <v>5.1100000000000003</v>
      </c>
      <c r="L56">
        <f>NDMC_EOD!AI56+NDMC_EOD!AJ56</f>
        <v>25.53</v>
      </c>
      <c r="M56">
        <f>TPDDL_EOD!AI56+TPDDL_EOD!AJ56</f>
        <v>17</v>
      </c>
      <c r="N56">
        <f t="shared" si="0"/>
        <v>85.009999999999991</v>
      </c>
      <c r="O56" s="154">
        <f t="shared" si="1"/>
        <v>-9.9999999999909051E-3</v>
      </c>
      <c r="U56" s="156">
        <f t="shared" si="2"/>
        <v>0</v>
      </c>
      <c r="V56" s="154">
        <f t="shared" si="3"/>
        <v>85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85</v>
      </c>
      <c r="E57">
        <f>PPCL!P57</f>
        <v>0</v>
      </c>
      <c r="F57">
        <f t="shared" si="4"/>
        <v>285</v>
      </c>
      <c r="G57">
        <f t="shared" si="5"/>
        <v>85</v>
      </c>
      <c r="H57" s="154"/>
      <c r="I57">
        <f>BRPL_EOD!AI57+BRPL_EOD!AJ57</f>
        <v>23.83</v>
      </c>
      <c r="J57">
        <f>BYPL_EOD!AI57+BYPL_EOD!AJ57</f>
        <v>13.54</v>
      </c>
      <c r="K57">
        <f>MES_EOD!AI57+MES_EOD!AJ57</f>
        <v>5.1100000000000003</v>
      </c>
      <c r="L57">
        <f>NDMC_EOD!AI57+NDMC_EOD!AJ57</f>
        <v>25.53</v>
      </c>
      <c r="M57">
        <f>TPDDL_EOD!AI57+TPDDL_EOD!AJ57</f>
        <v>17</v>
      </c>
      <c r="N57">
        <f t="shared" si="0"/>
        <v>85.009999999999991</v>
      </c>
      <c r="O57" s="154">
        <f t="shared" si="1"/>
        <v>-9.9999999999909051E-3</v>
      </c>
      <c r="U57" s="156">
        <f t="shared" si="2"/>
        <v>0</v>
      </c>
      <c r="V57" s="154">
        <f t="shared" si="3"/>
        <v>85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285</v>
      </c>
      <c r="G58">
        <f t="shared" si="5"/>
        <v>85</v>
      </c>
      <c r="H58" s="154"/>
      <c r="I58">
        <f>BRPL_EOD!AI58+BRPL_EOD!AJ58</f>
        <v>23.83</v>
      </c>
      <c r="J58">
        <f>BYPL_EOD!AI58+BYPL_EOD!AJ58</f>
        <v>13.54</v>
      </c>
      <c r="K58">
        <f>MES_EOD!AI58+MES_EOD!AJ58</f>
        <v>5.1100000000000003</v>
      </c>
      <c r="L58">
        <f>NDMC_EOD!AI58+NDMC_EOD!AJ58</f>
        <v>25.53</v>
      </c>
      <c r="M58">
        <f>TPDDL_EOD!AI58+TPDDL_EOD!AJ58</f>
        <v>17</v>
      </c>
      <c r="N58">
        <f t="shared" si="0"/>
        <v>85.009999999999991</v>
      </c>
      <c r="O58" s="154">
        <f t="shared" si="1"/>
        <v>-9.9999999999909051E-3</v>
      </c>
      <c r="U58" s="156">
        <f t="shared" si="2"/>
        <v>0</v>
      </c>
      <c r="V58" s="154">
        <f t="shared" si="3"/>
        <v>85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285</v>
      </c>
      <c r="G59">
        <f t="shared" si="5"/>
        <v>85</v>
      </c>
      <c r="H59" s="154"/>
      <c r="I59">
        <f>BRPL_EOD!AI59+BRPL_EOD!AJ59</f>
        <v>23.83</v>
      </c>
      <c r="J59">
        <f>BYPL_EOD!AI59+BYPL_EOD!AJ59</f>
        <v>13.54</v>
      </c>
      <c r="K59">
        <f>MES_EOD!AI59+MES_EOD!AJ59</f>
        <v>5.1100000000000003</v>
      </c>
      <c r="L59">
        <f>NDMC_EOD!AI59+NDMC_EOD!AJ59</f>
        <v>25.53</v>
      </c>
      <c r="M59">
        <f>TPDDL_EOD!AI59+TPDDL_EOD!AJ59</f>
        <v>17</v>
      </c>
      <c r="N59">
        <f t="shared" si="0"/>
        <v>85.009999999999991</v>
      </c>
      <c r="O59" s="154">
        <f t="shared" si="1"/>
        <v>-9.9999999999909051E-3</v>
      </c>
      <c r="U59" s="156">
        <f t="shared" si="2"/>
        <v>0</v>
      </c>
      <c r="V59" s="154">
        <f t="shared" si="3"/>
        <v>85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285</v>
      </c>
      <c r="G60">
        <f t="shared" si="5"/>
        <v>85</v>
      </c>
      <c r="H60" s="154"/>
      <c r="I60">
        <f>BRPL_EOD!AI60+BRPL_EOD!AJ60</f>
        <v>23.83</v>
      </c>
      <c r="J60">
        <f>BYPL_EOD!AI60+BYPL_EOD!AJ60</f>
        <v>13.54</v>
      </c>
      <c r="K60">
        <f>MES_EOD!AI60+MES_EOD!AJ60</f>
        <v>5.1100000000000003</v>
      </c>
      <c r="L60">
        <f>NDMC_EOD!AI60+NDMC_EOD!AJ60</f>
        <v>25.53</v>
      </c>
      <c r="M60">
        <f>TPDDL_EOD!AI60+TPDDL_EOD!AJ60</f>
        <v>17</v>
      </c>
      <c r="N60">
        <f t="shared" si="0"/>
        <v>85.009999999999991</v>
      </c>
      <c r="O60" s="154">
        <f t="shared" si="1"/>
        <v>-9.9999999999909051E-3</v>
      </c>
      <c r="U60" s="156">
        <f t="shared" si="2"/>
        <v>0</v>
      </c>
      <c r="V60" s="154">
        <f t="shared" si="3"/>
        <v>85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285</v>
      </c>
      <c r="G61">
        <f t="shared" si="5"/>
        <v>85</v>
      </c>
      <c r="H61" s="154"/>
      <c r="I61">
        <f>BRPL_EOD!AI61+BRPL_EOD!AJ61</f>
        <v>23.83</v>
      </c>
      <c r="J61">
        <f>BYPL_EOD!AI61+BYPL_EOD!AJ61</f>
        <v>13.54</v>
      </c>
      <c r="K61">
        <f>MES_EOD!AI61+MES_EOD!AJ61</f>
        <v>5.1100000000000003</v>
      </c>
      <c r="L61">
        <f>NDMC_EOD!AI61+NDMC_EOD!AJ61</f>
        <v>25.53</v>
      </c>
      <c r="M61">
        <f>TPDDL_EOD!AI61+TPDDL_EOD!AJ61</f>
        <v>17</v>
      </c>
      <c r="N61">
        <f t="shared" si="0"/>
        <v>85.009999999999991</v>
      </c>
      <c r="O61" s="154">
        <f t="shared" si="1"/>
        <v>-9.9999999999909051E-3</v>
      </c>
      <c r="U61" s="156">
        <f t="shared" si="2"/>
        <v>0</v>
      </c>
      <c r="V61" s="154">
        <f t="shared" si="3"/>
        <v>85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85</v>
      </c>
      <c r="E62">
        <f>PPCL!P62</f>
        <v>0</v>
      </c>
      <c r="F62">
        <f t="shared" si="4"/>
        <v>285</v>
      </c>
      <c r="G62">
        <f t="shared" si="5"/>
        <v>85</v>
      </c>
      <c r="H62" s="154"/>
      <c r="I62">
        <f>BRPL_EOD!AI62+BRPL_EOD!AJ62</f>
        <v>23.83</v>
      </c>
      <c r="J62">
        <f>BYPL_EOD!AI62+BYPL_EOD!AJ62</f>
        <v>13.54</v>
      </c>
      <c r="K62">
        <f>MES_EOD!AI62+MES_EOD!AJ62</f>
        <v>5.1100000000000003</v>
      </c>
      <c r="L62">
        <f>NDMC_EOD!AI62+NDMC_EOD!AJ62</f>
        <v>25.53</v>
      </c>
      <c r="M62">
        <f>TPDDL_EOD!AI62+TPDDL_EOD!AJ62</f>
        <v>17</v>
      </c>
      <c r="N62">
        <f t="shared" si="0"/>
        <v>85.009999999999991</v>
      </c>
      <c r="O62" s="154">
        <f t="shared" si="1"/>
        <v>-9.9999999999909051E-3</v>
      </c>
      <c r="U62" s="156">
        <f t="shared" si="2"/>
        <v>0</v>
      </c>
      <c r="V62" s="154">
        <f t="shared" si="3"/>
        <v>85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85</v>
      </c>
      <c r="E63">
        <f>PPCL!P63</f>
        <v>0</v>
      </c>
      <c r="F63">
        <f t="shared" si="4"/>
        <v>285</v>
      </c>
      <c r="G63">
        <f t="shared" si="5"/>
        <v>85</v>
      </c>
      <c r="H63" s="154"/>
      <c r="I63">
        <f>BRPL_EOD!AI63+BRPL_EOD!AJ63</f>
        <v>23.83</v>
      </c>
      <c r="J63">
        <f>BYPL_EOD!AI63+BYPL_EOD!AJ63</f>
        <v>13.54</v>
      </c>
      <c r="K63">
        <f>MES_EOD!AI63+MES_EOD!AJ63</f>
        <v>5.1100000000000003</v>
      </c>
      <c r="L63">
        <f>NDMC_EOD!AI63+NDMC_EOD!AJ63</f>
        <v>25.53</v>
      </c>
      <c r="M63">
        <f>TPDDL_EOD!AI63+TPDDL_EOD!AJ63</f>
        <v>17</v>
      </c>
      <c r="N63">
        <f t="shared" si="0"/>
        <v>85.009999999999991</v>
      </c>
      <c r="O63" s="154">
        <f t="shared" si="1"/>
        <v>-9.9999999999909051E-3</v>
      </c>
      <c r="U63" s="156">
        <f t="shared" si="2"/>
        <v>0</v>
      </c>
      <c r="V63" s="154">
        <f t="shared" si="3"/>
        <v>85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85</v>
      </c>
      <c r="E64">
        <f>PPCL!P64</f>
        <v>0</v>
      </c>
      <c r="F64">
        <f t="shared" si="4"/>
        <v>285</v>
      </c>
      <c r="G64">
        <f t="shared" si="5"/>
        <v>85</v>
      </c>
      <c r="H64" s="154"/>
      <c r="I64">
        <f>BRPL_EOD!AI64+BRPL_EOD!AJ64</f>
        <v>23.83</v>
      </c>
      <c r="J64">
        <f>BYPL_EOD!AI64+BYPL_EOD!AJ64</f>
        <v>13.54</v>
      </c>
      <c r="K64">
        <f>MES_EOD!AI64+MES_EOD!AJ64</f>
        <v>5.1100000000000003</v>
      </c>
      <c r="L64">
        <f>NDMC_EOD!AI64+NDMC_EOD!AJ64</f>
        <v>25.53</v>
      </c>
      <c r="M64">
        <f>TPDDL_EOD!AI64+TPDDL_EOD!AJ64</f>
        <v>17</v>
      </c>
      <c r="N64">
        <f t="shared" si="0"/>
        <v>85.009999999999991</v>
      </c>
      <c r="O64" s="154">
        <f t="shared" si="1"/>
        <v>-9.9999999999909051E-3</v>
      </c>
      <c r="U64" s="156">
        <f t="shared" si="2"/>
        <v>0</v>
      </c>
      <c r="V64" s="154">
        <f t="shared" si="3"/>
        <v>85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85</v>
      </c>
      <c r="E65">
        <f>PPCL!P65</f>
        <v>0</v>
      </c>
      <c r="F65">
        <f t="shared" si="4"/>
        <v>285</v>
      </c>
      <c r="G65">
        <f t="shared" si="5"/>
        <v>85</v>
      </c>
      <c r="H65" s="154"/>
      <c r="I65">
        <f>BRPL_EOD!AI65+BRPL_EOD!AJ65</f>
        <v>23.83</v>
      </c>
      <c r="J65">
        <f>BYPL_EOD!AI65+BYPL_EOD!AJ65</f>
        <v>13.54</v>
      </c>
      <c r="K65">
        <f>MES_EOD!AI65+MES_EOD!AJ65</f>
        <v>5.1100000000000003</v>
      </c>
      <c r="L65">
        <f>NDMC_EOD!AI65+NDMC_EOD!AJ65</f>
        <v>25.53</v>
      </c>
      <c r="M65">
        <f>TPDDL_EOD!AI65+TPDDL_EOD!AJ65</f>
        <v>17</v>
      </c>
      <c r="N65">
        <f t="shared" si="0"/>
        <v>85.009999999999991</v>
      </c>
      <c r="O65" s="154">
        <f t="shared" si="1"/>
        <v>-9.9999999999909051E-3</v>
      </c>
      <c r="U65" s="156">
        <f t="shared" si="2"/>
        <v>0</v>
      </c>
      <c r="V65" s="154">
        <f t="shared" si="3"/>
        <v>85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85</v>
      </c>
      <c r="E66">
        <f>PPCL!P66</f>
        <v>0</v>
      </c>
      <c r="F66">
        <f t="shared" si="4"/>
        <v>285</v>
      </c>
      <c r="G66">
        <f t="shared" si="5"/>
        <v>85</v>
      </c>
      <c r="H66" s="154"/>
      <c r="I66">
        <f>BRPL_EOD!AI66+BRPL_EOD!AJ66</f>
        <v>23.83</v>
      </c>
      <c r="J66">
        <f>BYPL_EOD!AI66+BYPL_EOD!AJ66</f>
        <v>13.54</v>
      </c>
      <c r="K66">
        <f>MES_EOD!AI66+MES_EOD!AJ66</f>
        <v>5.1100000000000003</v>
      </c>
      <c r="L66">
        <f>NDMC_EOD!AI66+NDMC_EOD!AJ66</f>
        <v>25.53</v>
      </c>
      <c r="M66">
        <f>TPDDL_EOD!AI66+TPDDL_EOD!AJ66</f>
        <v>17</v>
      </c>
      <c r="N66">
        <f t="shared" si="0"/>
        <v>85.009999999999991</v>
      </c>
      <c r="O66" s="154">
        <f t="shared" si="1"/>
        <v>-9.9999999999909051E-3</v>
      </c>
      <c r="U66" s="156">
        <f t="shared" si="2"/>
        <v>0</v>
      </c>
      <c r="V66" s="154">
        <f t="shared" si="3"/>
        <v>85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85</v>
      </c>
      <c r="E67">
        <f>PPCL!P67</f>
        <v>0</v>
      </c>
      <c r="F67">
        <f t="shared" si="4"/>
        <v>285</v>
      </c>
      <c r="G67">
        <f t="shared" si="5"/>
        <v>85</v>
      </c>
      <c r="H67" s="154"/>
      <c r="I67">
        <f>BRPL_EOD!AI67+BRPL_EOD!AJ67</f>
        <v>23.83</v>
      </c>
      <c r="J67">
        <f>BYPL_EOD!AI67+BYPL_EOD!AJ67</f>
        <v>13.54</v>
      </c>
      <c r="K67">
        <f>MES_EOD!AI67+MES_EOD!AJ67</f>
        <v>5.1100000000000003</v>
      </c>
      <c r="L67">
        <f>NDMC_EOD!AI67+NDMC_EOD!AJ67</f>
        <v>25.53</v>
      </c>
      <c r="M67">
        <f>TPDDL_EOD!AI67+TPDDL_EOD!AJ67</f>
        <v>17</v>
      </c>
      <c r="N67">
        <f t="shared" ref="N67:N98" si="6">SUM(I67:M67)</f>
        <v>85.009999999999991</v>
      </c>
      <c r="O67" s="154">
        <f t="shared" ref="O67:O98" si="7">G67-N67</f>
        <v>-9.9999999999909051E-3</v>
      </c>
      <c r="U67" s="156">
        <f t="shared" ref="U67:U98" si="8">SUM(P67:T67)</f>
        <v>0</v>
      </c>
      <c r="V67" s="154">
        <f t="shared" ref="V67:V99" si="9">G67-U67</f>
        <v>85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85</v>
      </c>
      <c r="E68">
        <f>PPCL!P68</f>
        <v>0</v>
      </c>
      <c r="F68">
        <f t="shared" ref="F68:F98" si="10">B68+C68</f>
        <v>285</v>
      </c>
      <c r="G68">
        <f t="shared" ref="G68:G98" si="11">D68+E68</f>
        <v>85</v>
      </c>
      <c r="H68" s="154"/>
      <c r="I68">
        <f>BRPL_EOD!AI68+BRPL_EOD!AJ68</f>
        <v>23.83</v>
      </c>
      <c r="J68">
        <f>BYPL_EOD!AI68+BYPL_EOD!AJ68</f>
        <v>13.54</v>
      </c>
      <c r="K68">
        <f>MES_EOD!AI68+MES_EOD!AJ68</f>
        <v>5.1100000000000003</v>
      </c>
      <c r="L68">
        <f>NDMC_EOD!AI68+NDMC_EOD!AJ68</f>
        <v>25.53</v>
      </c>
      <c r="M68">
        <f>TPDDL_EOD!AI68+TPDDL_EOD!AJ68</f>
        <v>17</v>
      </c>
      <c r="N68">
        <f t="shared" si="6"/>
        <v>85.009999999999991</v>
      </c>
      <c r="O68" s="154">
        <f t="shared" si="7"/>
        <v>-9.9999999999909051E-3</v>
      </c>
      <c r="U68" s="156">
        <f t="shared" si="8"/>
        <v>0</v>
      </c>
      <c r="V68" s="154">
        <f t="shared" si="9"/>
        <v>85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85</v>
      </c>
      <c r="E69">
        <f>PPCL!P69</f>
        <v>0</v>
      </c>
      <c r="F69">
        <f t="shared" si="10"/>
        <v>285</v>
      </c>
      <c r="G69">
        <f t="shared" si="11"/>
        <v>85</v>
      </c>
      <c r="H69" s="154"/>
      <c r="I69">
        <f>BRPL_EOD!AI69+BRPL_EOD!AJ69</f>
        <v>23.83</v>
      </c>
      <c r="J69">
        <f>BYPL_EOD!AI69+BYPL_EOD!AJ69</f>
        <v>13.54</v>
      </c>
      <c r="K69">
        <f>MES_EOD!AI69+MES_EOD!AJ69</f>
        <v>5.1100000000000003</v>
      </c>
      <c r="L69">
        <f>NDMC_EOD!AI69+NDMC_EOD!AJ69</f>
        <v>25.53</v>
      </c>
      <c r="M69">
        <f>TPDDL_EOD!AI69+TPDDL_EOD!AJ69</f>
        <v>17</v>
      </c>
      <c r="N69">
        <f t="shared" si="6"/>
        <v>85.009999999999991</v>
      </c>
      <c r="O69" s="154">
        <f t="shared" si="7"/>
        <v>-9.9999999999909051E-3</v>
      </c>
      <c r="U69" s="156">
        <f t="shared" si="8"/>
        <v>0</v>
      </c>
      <c r="V69" s="154">
        <f t="shared" si="9"/>
        <v>85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285</v>
      </c>
      <c r="G70">
        <f t="shared" si="11"/>
        <v>85</v>
      </c>
      <c r="H70" s="154"/>
      <c r="I70">
        <f>BRPL_EOD!AI70+BRPL_EOD!AJ70</f>
        <v>23.83</v>
      </c>
      <c r="J70">
        <f>BYPL_EOD!AI70+BYPL_EOD!AJ70</f>
        <v>13.54</v>
      </c>
      <c r="K70">
        <f>MES_EOD!AI70+MES_EOD!AJ70</f>
        <v>5.1100000000000003</v>
      </c>
      <c r="L70">
        <f>NDMC_EOD!AI70+NDMC_EOD!AJ70</f>
        <v>25.53</v>
      </c>
      <c r="M70">
        <f>TPDDL_EOD!AI70+TPDDL_EOD!AJ70</f>
        <v>17</v>
      </c>
      <c r="N70">
        <f t="shared" si="6"/>
        <v>85.009999999999991</v>
      </c>
      <c r="O70" s="154">
        <f t="shared" si="7"/>
        <v>-9.9999999999909051E-3</v>
      </c>
      <c r="U70" s="156">
        <f t="shared" si="8"/>
        <v>0</v>
      </c>
      <c r="V70" s="154">
        <f t="shared" si="9"/>
        <v>85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285</v>
      </c>
      <c r="G71">
        <f t="shared" si="11"/>
        <v>85</v>
      </c>
      <c r="H71" s="154"/>
      <c r="I71">
        <f>BRPL_EOD!AI71+BRPL_EOD!AJ71</f>
        <v>23.83</v>
      </c>
      <c r="J71">
        <f>BYPL_EOD!AI71+BYPL_EOD!AJ71</f>
        <v>13.54</v>
      </c>
      <c r="K71">
        <f>MES_EOD!AI71+MES_EOD!AJ71</f>
        <v>5.1100000000000003</v>
      </c>
      <c r="L71">
        <f>NDMC_EOD!AI71+NDMC_EOD!AJ71</f>
        <v>25.53</v>
      </c>
      <c r="M71">
        <f>TPDDL_EOD!AI71+TPDDL_EOD!AJ71</f>
        <v>17</v>
      </c>
      <c r="N71">
        <f t="shared" si="6"/>
        <v>85.009999999999991</v>
      </c>
      <c r="O71" s="154">
        <f t="shared" si="7"/>
        <v>-9.9999999999909051E-3</v>
      </c>
      <c r="U71" s="156">
        <f t="shared" si="8"/>
        <v>0</v>
      </c>
      <c r="V71" s="154">
        <f t="shared" si="9"/>
        <v>85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285</v>
      </c>
      <c r="G72">
        <f t="shared" si="11"/>
        <v>85</v>
      </c>
      <c r="H72" s="154"/>
      <c r="I72">
        <f>BRPL_EOD!AI72+BRPL_EOD!AJ72</f>
        <v>23.83</v>
      </c>
      <c r="J72">
        <f>BYPL_EOD!AI72+BYPL_EOD!AJ72</f>
        <v>13.54</v>
      </c>
      <c r="K72">
        <f>MES_EOD!AI72+MES_EOD!AJ72</f>
        <v>5.1100000000000003</v>
      </c>
      <c r="L72">
        <f>NDMC_EOD!AI72+NDMC_EOD!AJ72</f>
        <v>25.53</v>
      </c>
      <c r="M72">
        <f>TPDDL_EOD!AI72+TPDDL_EOD!AJ72</f>
        <v>17</v>
      </c>
      <c r="N72">
        <f t="shared" si="6"/>
        <v>85.009999999999991</v>
      </c>
      <c r="O72" s="154">
        <f t="shared" si="7"/>
        <v>-9.9999999999909051E-3</v>
      </c>
      <c r="U72" s="156">
        <f t="shared" si="8"/>
        <v>0</v>
      </c>
      <c r="V72" s="154">
        <f t="shared" si="9"/>
        <v>85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285</v>
      </c>
      <c r="G73">
        <f t="shared" si="11"/>
        <v>85</v>
      </c>
      <c r="H73" s="154"/>
      <c r="I73">
        <f>BRPL_EOD!AI73+BRPL_EOD!AJ73</f>
        <v>23.83</v>
      </c>
      <c r="J73">
        <f>BYPL_EOD!AI73+BYPL_EOD!AJ73</f>
        <v>13.54</v>
      </c>
      <c r="K73">
        <f>MES_EOD!AI73+MES_EOD!AJ73</f>
        <v>5.1100000000000003</v>
      </c>
      <c r="L73">
        <f>NDMC_EOD!AI73+NDMC_EOD!AJ73</f>
        <v>25.53</v>
      </c>
      <c r="M73">
        <f>TPDDL_EOD!AI73+TPDDL_EOD!AJ73</f>
        <v>17</v>
      </c>
      <c r="N73">
        <f t="shared" si="6"/>
        <v>85.009999999999991</v>
      </c>
      <c r="O73" s="154">
        <f t="shared" si="7"/>
        <v>-9.9999999999909051E-3</v>
      </c>
      <c r="U73" s="156">
        <f t="shared" si="8"/>
        <v>0</v>
      </c>
      <c r="V73" s="154">
        <f t="shared" si="9"/>
        <v>85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285</v>
      </c>
      <c r="G74">
        <f t="shared" si="11"/>
        <v>85</v>
      </c>
      <c r="H74" s="154"/>
      <c r="I74">
        <f>BRPL_EOD!AI74+BRPL_EOD!AJ74</f>
        <v>23.83</v>
      </c>
      <c r="J74">
        <f>BYPL_EOD!AI74+BYPL_EOD!AJ74</f>
        <v>13.54</v>
      </c>
      <c r="K74">
        <f>MES_EOD!AI74+MES_EOD!AJ74</f>
        <v>5.1100000000000003</v>
      </c>
      <c r="L74">
        <f>NDMC_EOD!AI74+NDMC_EOD!AJ74</f>
        <v>25.53</v>
      </c>
      <c r="M74">
        <f>TPDDL_EOD!AI74+TPDDL_EOD!AJ74</f>
        <v>17</v>
      </c>
      <c r="N74">
        <f t="shared" si="6"/>
        <v>85.009999999999991</v>
      </c>
      <c r="O74" s="154">
        <f t="shared" si="7"/>
        <v>-9.9999999999909051E-3</v>
      </c>
      <c r="U74" s="156">
        <f t="shared" si="8"/>
        <v>0</v>
      </c>
      <c r="V74" s="154">
        <f t="shared" si="9"/>
        <v>85</v>
      </c>
    </row>
    <row r="75" spans="1:22">
      <c r="A75" t="s">
        <v>117</v>
      </c>
      <c r="B75">
        <f>PPCL!D75</f>
        <v>288</v>
      </c>
      <c r="C75">
        <f>PPCL!E75</f>
        <v>0</v>
      </c>
      <c r="D75">
        <f>PPCL!O75</f>
        <v>85</v>
      </c>
      <c r="E75">
        <f>PPCL!P75</f>
        <v>0</v>
      </c>
      <c r="F75">
        <f t="shared" si="10"/>
        <v>288</v>
      </c>
      <c r="G75">
        <f t="shared" si="11"/>
        <v>85</v>
      </c>
      <c r="H75" s="154"/>
      <c r="I75">
        <f>BRPL_EOD!AI75+BRPL_EOD!AJ75</f>
        <v>23.83</v>
      </c>
      <c r="J75">
        <f>BYPL_EOD!AI75+BYPL_EOD!AJ75</f>
        <v>13.54</v>
      </c>
      <c r="K75">
        <f>MES_EOD!AI75+MES_EOD!AJ75</f>
        <v>5.1100000000000003</v>
      </c>
      <c r="L75">
        <f>NDMC_EOD!AI75+NDMC_EOD!AJ75</f>
        <v>25.53</v>
      </c>
      <c r="M75">
        <f>TPDDL_EOD!AI75+TPDDL_EOD!AJ75</f>
        <v>17</v>
      </c>
      <c r="N75">
        <f t="shared" si="6"/>
        <v>85.009999999999991</v>
      </c>
      <c r="O75" s="154">
        <f t="shared" si="7"/>
        <v>-9.9999999999909051E-3</v>
      </c>
      <c r="U75" s="156">
        <f t="shared" si="8"/>
        <v>0</v>
      </c>
      <c r="V75" s="154">
        <f t="shared" si="9"/>
        <v>85</v>
      </c>
    </row>
    <row r="76" spans="1:22">
      <c r="A76" t="s">
        <v>118</v>
      </c>
      <c r="B76">
        <f>PPCL!D76</f>
        <v>288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288</v>
      </c>
      <c r="G76">
        <f t="shared" si="11"/>
        <v>85</v>
      </c>
      <c r="H76" s="154"/>
      <c r="I76">
        <f>BRPL_EOD!AI76+BRPL_EOD!AJ76</f>
        <v>23.83</v>
      </c>
      <c r="J76">
        <f>BYPL_EOD!AI76+BYPL_EOD!AJ76</f>
        <v>13.54</v>
      </c>
      <c r="K76">
        <f>MES_EOD!AI76+MES_EOD!AJ76</f>
        <v>5.1100000000000003</v>
      </c>
      <c r="L76">
        <f>NDMC_EOD!AI76+NDMC_EOD!AJ76</f>
        <v>25.53</v>
      </c>
      <c r="M76">
        <f>TPDDL_EOD!AI76+TPDDL_EOD!AJ76</f>
        <v>17</v>
      </c>
      <c r="N76">
        <f t="shared" si="6"/>
        <v>85.009999999999991</v>
      </c>
      <c r="O76" s="154">
        <f t="shared" si="7"/>
        <v>-9.9999999999909051E-3</v>
      </c>
      <c r="U76" s="156">
        <f t="shared" si="8"/>
        <v>0</v>
      </c>
      <c r="V76" s="154">
        <f t="shared" si="9"/>
        <v>85</v>
      </c>
    </row>
    <row r="77" spans="1:22">
      <c r="A77" t="s">
        <v>119</v>
      </c>
      <c r="B77">
        <f>PPCL!D77</f>
        <v>288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288</v>
      </c>
      <c r="G77">
        <f t="shared" si="11"/>
        <v>85</v>
      </c>
      <c r="H77" s="154"/>
      <c r="I77">
        <f>BRPL_EOD!AI77+BRPL_EOD!AJ77</f>
        <v>23.83</v>
      </c>
      <c r="J77">
        <f>BYPL_EOD!AI77+BYPL_EOD!AJ77</f>
        <v>13.54</v>
      </c>
      <c r="K77">
        <f>MES_EOD!AI77+MES_EOD!AJ77</f>
        <v>5.1100000000000003</v>
      </c>
      <c r="L77">
        <f>NDMC_EOD!AI77+NDMC_EOD!AJ77</f>
        <v>25.53</v>
      </c>
      <c r="M77">
        <f>TPDDL_EOD!AI77+TPDDL_EOD!AJ77</f>
        <v>17</v>
      </c>
      <c r="N77">
        <f t="shared" si="6"/>
        <v>85.009999999999991</v>
      </c>
      <c r="O77" s="154">
        <f t="shared" si="7"/>
        <v>-9.9999999999909051E-3</v>
      </c>
      <c r="U77" s="156">
        <f t="shared" si="8"/>
        <v>0</v>
      </c>
      <c r="V77" s="154">
        <f t="shared" si="9"/>
        <v>85</v>
      </c>
    </row>
    <row r="78" spans="1:22">
      <c r="A78" t="s">
        <v>120</v>
      </c>
      <c r="B78">
        <f>PPCL!D78</f>
        <v>288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288</v>
      </c>
      <c r="G78">
        <f t="shared" si="11"/>
        <v>85</v>
      </c>
      <c r="H78" s="154"/>
      <c r="I78">
        <f>BRPL_EOD!AI78+BRPL_EOD!AJ78</f>
        <v>23.83</v>
      </c>
      <c r="J78">
        <f>BYPL_EOD!AI78+BYPL_EOD!AJ78</f>
        <v>13.54</v>
      </c>
      <c r="K78">
        <f>MES_EOD!AI78+MES_EOD!AJ78</f>
        <v>5.1100000000000003</v>
      </c>
      <c r="L78">
        <f>NDMC_EOD!AI78+NDMC_EOD!AJ78</f>
        <v>25.53</v>
      </c>
      <c r="M78">
        <f>TPDDL_EOD!AI78+TPDDL_EOD!AJ78</f>
        <v>17</v>
      </c>
      <c r="N78">
        <f t="shared" si="6"/>
        <v>85.009999999999991</v>
      </c>
      <c r="O78" s="154">
        <f t="shared" si="7"/>
        <v>-9.9999999999909051E-3</v>
      </c>
      <c r="U78" s="156">
        <f t="shared" si="8"/>
        <v>0</v>
      </c>
      <c r="V78" s="154">
        <f t="shared" si="9"/>
        <v>85</v>
      </c>
    </row>
    <row r="79" spans="1:22">
      <c r="A79" t="s">
        <v>121</v>
      </c>
      <c r="B79">
        <f>PPCL!D79</f>
        <v>288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288</v>
      </c>
      <c r="G79">
        <f t="shared" si="11"/>
        <v>85</v>
      </c>
      <c r="H79" s="154"/>
      <c r="I79">
        <f>BRPL_EOD!AI79+BRPL_EOD!AJ79</f>
        <v>23.83</v>
      </c>
      <c r="J79">
        <f>BYPL_EOD!AI79+BYPL_EOD!AJ79</f>
        <v>13.54</v>
      </c>
      <c r="K79">
        <f>MES_EOD!AI79+MES_EOD!AJ79</f>
        <v>5.1100000000000003</v>
      </c>
      <c r="L79">
        <f>NDMC_EOD!AI79+NDMC_EOD!AJ79</f>
        <v>25.53</v>
      </c>
      <c r="M79">
        <f>TPDDL_EOD!AI79+TPDDL_EOD!AJ79</f>
        <v>17</v>
      </c>
      <c r="N79">
        <f t="shared" si="6"/>
        <v>85.009999999999991</v>
      </c>
      <c r="O79" s="154">
        <f t="shared" si="7"/>
        <v>-9.9999999999909051E-3</v>
      </c>
      <c r="U79" s="156">
        <f t="shared" si="8"/>
        <v>0</v>
      </c>
      <c r="V79" s="154">
        <f t="shared" si="9"/>
        <v>85</v>
      </c>
    </row>
    <row r="80" spans="1:22">
      <c r="A80" t="s">
        <v>122</v>
      </c>
      <c r="B80">
        <f>PPCL!D80</f>
        <v>288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288</v>
      </c>
      <c r="G80">
        <f t="shared" si="11"/>
        <v>85</v>
      </c>
      <c r="H80" s="154"/>
      <c r="I80">
        <f>BRPL_EOD!AI80+BRPL_EOD!AJ80</f>
        <v>23.83</v>
      </c>
      <c r="J80">
        <f>BYPL_EOD!AI80+BYPL_EOD!AJ80</f>
        <v>13.54</v>
      </c>
      <c r="K80">
        <f>MES_EOD!AI80+MES_EOD!AJ80</f>
        <v>5.1100000000000003</v>
      </c>
      <c r="L80">
        <f>NDMC_EOD!AI80+NDMC_EOD!AJ80</f>
        <v>25.53</v>
      </c>
      <c r="M80">
        <f>TPDDL_EOD!AI80+TPDDL_EOD!AJ80</f>
        <v>17</v>
      </c>
      <c r="N80">
        <f t="shared" si="6"/>
        <v>85.009999999999991</v>
      </c>
      <c r="O80" s="154">
        <f t="shared" si="7"/>
        <v>-9.9999999999909051E-3</v>
      </c>
      <c r="U80" s="156">
        <f t="shared" si="8"/>
        <v>0</v>
      </c>
      <c r="V80" s="154">
        <f t="shared" si="9"/>
        <v>85</v>
      </c>
    </row>
    <row r="81" spans="1:22">
      <c r="A81" t="s">
        <v>123</v>
      </c>
      <c r="B81">
        <f>PPCL!D81</f>
        <v>288</v>
      </c>
      <c r="C81">
        <f>PPCL!E81</f>
        <v>0</v>
      </c>
      <c r="D81">
        <f>PPCL!O81</f>
        <v>85</v>
      </c>
      <c r="E81">
        <f>PPCL!P81</f>
        <v>0</v>
      </c>
      <c r="F81">
        <f t="shared" si="10"/>
        <v>288</v>
      </c>
      <c r="G81">
        <f t="shared" si="11"/>
        <v>85</v>
      </c>
      <c r="H81" s="154"/>
      <c r="I81">
        <f>BRPL_EOD!AI81+BRPL_EOD!AJ81</f>
        <v>23.83</v>
      </c>
      <c r="J81">
        <f>BYPL_EOD!AI81+BYPL_EOD!AJ81</f>
        <v>13.54</v>
      </c>
      <c r="K81">
        <f>MES_EOD!AI81+MES_EOD!AJ81</f>
        <v>5.1100000000000003</v>
      </c>
      <c r="L81">
        <f>NDMC_EOD!AI81+NDMC_EOD!AJ81</f>
        <v>25.53</v>
      </c>
      <c r="M81">
        <f>TPDDL_EOD!AI81+TPDDL_EOD!AJ81</f>
        <v>17</v>
      </c>
      <c r="N81">
        <f t="shared" si="6"/>
        <v>85.009999999999991</v>
      </c>
      <c r="O81" s="154">
        <f t="shared" si="7"/>
        <v>-9.9999999999909051E-3</v>
      </c>
      <c r="U81" s="156">
        <f t="shared" si="8"/>
        <v>0</v>
      </c>
      <c r="V81" s="154">
        <f t="shared" si="9"/>
        <v>85</v>
      </c>
    </row>
    <row r="82" spans="1:22">
      <c r="A82" t="s">
        <v>124</v>
      </c>
      <c r="B82">
        <f>PPCL!D82</f>
        <v>288</v>
      </c>
      <c r="C82">
        <f>PPCL!E82</f>
        <v>0</v>
      </c>
      <c r="D82">
        <f>PPCL!O82</f>
        <v>85</v>
      </c>
      <c r="E82">
        <f>PPCL!P82</f>
        <v>0</v>
      </c>
      <c r="F82">
        <f t="shared" si="10"/>
        <v>288</v>
      </c>
      <c r="G82">
        <f t="shared" si="11"/>
        <v>85</v>
      </c>
      <c r="H82" s="154"/>
      <c r="I82">
        <f>BRPL_EOD!AI82+BRPL_EOD!AJ82</f>
        <v>23.83</v>
      </c>
      <c r="J82">
        <f>BYPL_EOD!AI82+BYPL_EOD!AJ82</f>
        <v>13.54</v>
      </c>
      <c r="K82">
        <f>MES_EOD!AI82+MES_EOD!AJ82</f>
        <v>5.1100000000000003</v>
      </c>
      <c r="L82">
        <f>NDMC_EOD!AI82+NDMC_EOD!AJ82</f>
        <v>25.53</v>
      </c>
      <c r="M82">
        <f>TPDDL_EOD!AI82+TPDDL_EOD!AJ82</f>
        <v>17</v>
      </c>
      <c r="N82">
        <f t="shared" si="6"/>
        <v>85.009999999999991</v>
      </c>
      <c r="O82" s="154">
        <f t="shared" si="7"/>
        <v>-9.9999999999909051E-3</v>
      </c>
      <c r="U82" s="156">
        <f t="shared" si="8"/>
        <v>0</v>
      </c>
      <c r="V82" s="154">
        <f t="shared" si="9"/>
        <v>85</v>
      </c>
    </row>
    <row r="83" spans="1:22">
      <c r="A83" t="s">
        <v>125</v>
      </c>
      <c r="B83">
        <f>PPCL!D83</f>
        <v>288</v>
      </c>
      <c r="C83">
        <f>PPCL!E83</f>
        <v>0</v>
      </c>
      <c r="D83">
        <f>PPCL!O83</f>
        <v>85</v>
      </c>
      <c r="E83">
        <f>PPCL!P83</f>
        <v>0</v>
      </c>
      <c r="F83">
        <f t="shared" si="10"/>
        <v>288</v>
      </c>
      <c r="G83">
        <f t="shared" si="11"/>
        <v>85</v>
      </c>
      <c r="H83" s="154"/>
      <c r="I83">
        <f>BRPL_EOD!AI83+BRPL_EOD!AJ83</f>
        <v>23.83</v>
      </c>
      <c r="J83">
        <f>BYPL_EOD!AI83+BYPL_EOD!AJ83</f>
        <v>13.54</v>
      </c>
      <c r="K83">
        <f>MES_EOD!AI83+MES_EOD!AJ83</f>
        <v>5.1100000000000003</v>
      </c>
      <c r="L83">
        <f>NDMC_EOD!AI83+NDMC_EOD!AJ83</f>
        <v>25.53</v>
      </c>
      <c r="M83">
        <f>TPDDL_EOD!AI83+TPDDL_EOD!AJ83</f>
        <v>17</v>
      </c>
      <c r="N83">
        <f t="shared" si="6"/>
        <v>85.009999999999991</v>
      </c>
      <c r="O83" s="154">
        <f t="shared" si="7"/>
        <v>-9.9999999999909051E-3</v>
      </c>
      <c r="U83" s="156">
        <f t="shared" si="8"/>
        <v>0</v>
      </c>
      <c r="V83" s="154">
        <f t="shared" si="9"/>
        <v>85</v>
      </c>
    </row>
    <row r="84" spans="1:22">
      <c r="A84" t="s">
        <v>126</v>
      </c>
      <c r="B84">
        <f>PPCL!D84</f>
        <v>288</v>
      </c>
      <c r="C84">
        <f>PPCL!E84</f>
        <v>0</v>
      </c>
      <c r="D84">
        <f>PPCL!O84</f>
        <v>85</v>
      </c>
      <c r="E84">
        <f>PPCL!P84</f>
        <v>0</v>
      </c>
      <c r="F84">
        <f t="shared" si="10"/>
        <v>288</v>
      </c>
      <c r="G84">
        <f t="shared" si="11"/>
        <v>85</v>
      </c>
      <c r="H84" s="154"/>
      <c r="I84">
        <f>BRPL_EOD!AI84+BRPL_EOD!AJ84</f>
        <v>23.83</v>
      </c>
      <c r="J84">
        <f>BYPL_EOD!AI84+BYPL_EOD!AJ84</f>
        <v>13.54</v>
      </c>
      <c r="K84">
        <f>MES_EOD!AI84+MES_EOD!AJ84</f>
        <v>5.1100000000000003</v>
      </c>
      <c r="L84">
        <f>NDMC_EOD!AI84+NDMC_EOD!AJ84</f>
        <v>25.53</v>
      </c>
      <c r="M84">
        <f>TPDDL_EOD!AI84+TPDDL_EOD!AJ84</f>
        <v>17</v>
      </c>
      <c r="N84">
        <f t="shared" si="6"/>
        <v>85.009999999999991</v>
      </c>
      <c r="O84" s="154">
        <f t="shared" si="7"/>
        <v>-9.9999999999909051E-3</v>
      </c>
      <c r="U84" s="156">
        <f t="shared" si="8"/>
        <v>0</v>
      </c>
      <c r="V84" s="154">
        <f t="shared" si="9"/>
        <v>85</v>
      </c>
    </row>
    <row r="85" spans="1:22">
      <c r="A85" t="s">
        <v>127</v>
      </c>
      <c r="B85">
        <f>PPCL!D85</f>
        <v>288</v>
      </c>
      <c r="C85">
        <f>PPCL!E85</f>
        <v>0</v>
      </c>
      <c r="D85">
        <f>PPCL!O85</f>
        <v>85</v>
      </c>
      <c r="E85">
        <f>PPCL!P85</f>
        <v>0</v>
      </c>
      <c r="F85">
        <f t="shared" si="10"/>
        <v>288</v>
      </c>
      <c r="G85">
        <f t="shared" si="11"/>
        <v>85</v>
      </c>
      <c r="H85" s="154"/>
      <c r="I85">
        <f>BRPL_EOD!AI85+BRPL_EOD!AJ85</f>
        <v>23.83</v>
      </c>
      <c r="J85">
        <f>BYPL_EOD!AI85+BYPL_EOD!AJ85</f>
        <v>13.54</v>
      </c>
      <c r="K85">
        <f>MES_EOD!AI85+MES_EOD!AJ85</f>
        <v>5.1100000000000003</v>
      </c>
      <c r="L85">
        <f>NDMC_EOD!AI85+NDMC_EOD!AJ85</f>
        <v>25.53</v>
      </c>
      <c r="M85">
        <f>TPDDL_EOD!AI85+TPDDL_EOD!AJ85</f>
        <v>17</v>
      </c>
      <c r="N85">
        <f t="shared" si="6"/>
        <v>85.009999999999991</v>
      </c>
      <c r="O85" s="154">
        <f t="shared" si="7"/>
        <v>-9.9999999999909051E-3</v>
      </c>
      <c r="U85" s="156">
        <f t="shared" si="8"/>
        <v>0</v>
      </c>
      <c r="V85" s="154">
        <f t="shared" si="9"/>
        <v>85</v>
      </c>
    </row>
    <row r="86" spans="1:22">
      <c r="A86" t="s">
        <v>128</v>
      </c>
      <c r="B86">
        <f>PPCL!D86</f>
        <v>288</v>
      </c>
      <c r="C86">
        <f>PPCL!E86</f>
        <v>0</v>
      </c>
      <c r="D86">
        <f>PPCL!O86</f>
        <v>85</v>
      </c>
      <c r="E86">
        <f>PPCL!P86</f>
        <v>0</v>
      </c>
      <c r="F86">
        <f t="shared" si="10"/>
        <v>288</v>
      </c>
      <c r="G86">
        <f t="shared" si="11"/>
        <v>85</v>
      </c>
      <c r="H86" s="154"/>
      <c r="I86">
        <f>BRPL_EOD!AI86+BRPL_EOD!AJ86</f>
        <v>23.83</v>
      </c>
      <c r="J86">
        <f>BYPL_EOD!AI86+BYPL_EOD!AJ86</f>
        <v>13.54</v>
      </c>
      <c r="K86">
        <f>MES_EOD!AI86+MES_EOD!AJ86</f>
        <v>5.1100000000000003</v>
      </c>
      <c r="L86">
        <f>NDMC_EOD!AI86+NDMC_EOD!AJ86</f>
        <v>25.53</v>
      </c>
      <c r="M86">
        <f>TPDDL_EOD!AI86+TPDDL_EOD!AJ86</f>
        <v>17</v>
      </c>
      <c r="N86">
        <f t="shared" si="6"/>
        <v>85.009999999999991</v>
      </c>
      <c r="O86" s="154">
        <f t="shared" si="7"/>
        <v>-9.9999999999909051E-3</v>
      </c>
      <c r="U86" s="156">
        <f t="shared" si="8"/>
        <v>0</v>
      </c>
      <c r="V86" s="154">
        <f t="shared" si="9"/>
        <v>85</v>
      </c>
    </row>
    <row r="87" spans="1:22">
      <c r="A87" t="s">
        <v>129</v>
      </c>
      <c r="B87">
        <f>PPCL!D87</f>
        <v>288</v>
      </c>
      <c r="C87">
        <f>PPCL!E87</f>
        <v>0</v>
      </c>
      <c r="D87">
        <f>PPCL!O87</f>
        <v>85</v>
      </c>
      <c r="E87">
        <f>PPCL!P87</f>
        <v>0</v>
      </c>
      <c r="F87">
        <f t="shared" si="10"/>
        <v>288</v>
      </c>
      <c r="G87">
        <f t="shared" si="11"/>
        <v>85</v>
      </c>
      <c r="H87" s="154"/>
      <c r="I87">
        <f>BRPL_EOD!AI87+BRPL_EOD!AJ87</f>
        <v>23.83</v>
      </c>
      <c r="J87">
        <f>BYPL_EOD!AI87+BYPL_EOD!AJ87</f>
        <v>13.54</v>
      </c>
      <c r="K87">
        <f>MES_EOD!AI87+MES_EOD!AJ87</f>
        <v>5.1100000000000003</v>
      </c>
      <c r="L87">
        <f>NDMC_EOD!AI87+NDMC_EOD!AJ87</f>
        <v>25.53</v>
      </c>
      <c r="M87">
        <f>TPDDL_EOD!AI87+TPDDL_EOD!AJ87</f>
        <v>17</v>
      </c>
      <c r="N87">
        <f t="shared" si="6"/>
        <v>85.009999999999991</v>
      </c>
      <c r="O87" s="154">
        <f t="shared" si="7"/>
        <v>-9.9999999999909051E-3</v>
      </c>
      <c r="U87" s="156">
        <f t="shared" si="8"/>
        <v>0</v>
      </c>
      <c r="V87" s="154">
        <f t="shared" si="9"/>
        <v>85</v>
      </c>
    </row>
    <row r="88" spans="1:22">
      <c r="A88" t="s">
        <v>130</v>
      </c>
      <c r="B88">
        <f>PPCL!D88</f>
        <v>288</v>
      </c>
      <c r="C88">
        <f>PPCL!E88</f>
        <v>0</v>
      </c>
      <c r="D88">
        <f>PPCL!O88</f>
        <v>85</v>
      </c>
      <c r="E88">
        <f>PPCL!P88</f>
        <v>0</v>
      </c>
      <c r="F88">
        <f t="shared" si="10"/>
        <v>288</v>
      </c>
      <c r="G88">
        <f t="shared" si="11"/>
        <v>85</v>
      </c>
      <c r="H88" s="154"/>
      <c r="I88">
        <f>BRPL_EOD!AI88+BRPL_EOD!AJ88</f>
        <v>23.83</v>
      </c>
      <c r="J88">
        <f>BYPL_EOD!AI88+BYPL_EOD!AJ88</f>
        <v>13.54</v>
      </c>
      <c r="K88">
        <f>MES_EOD!AI88+MES_EOD!AJ88</f>
        <v>5.1100000000000003</v>
      </c>
      <c r="L88">
        <f>NDMC_EOD!AI88+NDMC_EOD!AJ88</f>
        <v>25.53</v>
      </c>
      <c r="M88">
        <f>TPDDL_EOD!AI88+TPDDL_EOD!AJ88</f>
        <v>17</v>
      </c>
      <c r="N88">
        <f t="shared" si="6"/>
        <v>85.009999999999991</v>
      </c>
      <c r="O88" s="154">
        <f t="shared" si="7"/>
        <v>-9.9999999999909051E-3</v>
      </c>
      <c r="U88" s="156">
        <f t="shared" si="8"/>
        <v>0</v>
      </c>
      <c r="V88" s="154">
        <f t="shared" si="9"/>
        <v>85</v>
      </c>
    </row>
    <row r="89" spans="1:22">
      <c r="A89" t="s">
        <v>131</v>
      </c>
      <c r="B89">
        <f>PPCL!D89</f>
        <v>288</v>
      </c>
      <c r="C89">
        <f>PPCL!E89</f>
        <v>0</v>
      </c>
      <c r="D89">
        <f>PPCL!O89</f>
        <v>85</v>
      </c>
      <c r="E89">
        <f>PPCL!P89</f>
        <v>0</v>
      </c>
      <c r="F89">
        <f t="shared" si="10"/>
        <v>288</v>
      </c>
      <c r="G89">
        <f t="shared" si="11"/>
        <v>85</v>
      </c>
      <c r="H89" s="154"/>
      <c r="I89">
        <f>BRPL_EOD!AI89+BRPL_EOD!AJ89</f>
        <v>23.83</v>
      </c>
      <c r="J89">
        <f>BYPL_EOD!AI89+BYPL_EOD!AJ89</f>
        <v>13.54</v>
      </c>
      <c r="K89">
        <f>MES_EOD!AI89+MES_EOD!AJ89</f>
        <v>5.1100000000000003</v>
      </c>
      <c r="L89">
        <f>NDMC_EOD!AI89+NDMC_EOD!AJ89</f>
        <v>25.53</v>
      </c>
      <c r="M89">
        <f>TPDDL_EOD!AI89+TPDDL_EOD!AJ89</f>
        <v>17</v>
      </c>
      <c r="N89">
        <f t="shared" si="6"/>
        <v>85.009999999999991</v>
      </c>
      <c r="O89" s="154">
        <f t="shared" si="7"/>
        <v>-9.9999999999909051E-3</v>
      </c>
      <c r="U89" s="156">
        <f t="shared" si="8"/>
        <v>0</v>
      </c>
      <c r="V89" s="154">
        <f t="shared" si="9"/>
        <v>85</v>
      </c>
    </row>
    <row r="90" spans="1:22">
      <c r="A90" t="s">
        <v>132</v>
      </c>
      <c r="B90">
        <f>PPCL!D90</f>
        <v>288</v>
      </c>
      <c r="C90">
        <f>PPCL!E90</f>
        <v>0</v>
      </c>
      <c r="D90">
        <f>PPCL!O90</f>
        <v>85</v>
      </c>
      <c r="E90">
        <f>PPCL!P90</f>
        <v>0</v>
      </c>
      <c r="F90">
        <f t="shared" si="10"/>
        <v>288</v>
      </c>
      <c r="G90">
        <f t="shared" si="11"/>
        <v>85</v>
      </c>
      <c r="H90" s="154"/>
      <c r="I90">
        <f>BRPL_EOD!AI90+BRPL_EOD!AJ90</f>
        <v>23.83</v>
      </c>
      <c r="J90">
        <f>BYPL_EOD!AI90+BYPL_EOD!AJ90</f>
        <v>13.54</v>
      </c>
      <c r="K90">
        <f>MES_EOD!AI90+MES_EOD!AJ90</f>
        <v>5.1100000000000003</v>
      </c>
      <c r="L90">
        <f>NDMC_EOD!AI90+NDMC_EOD!AJ90</f>
        <v>25.53</v>
      </c>
      <c r="M90">
        <f>TPDDL_EOD!AI90+TPDDL_EOD!AJ90</f>
        <v>17</v>
      </c>
      <c r="N90">
        <f t="shared" si="6"/>
        <v>85.009999999999991</v>
      </c>
      <c r="O90" s="154">
        <f t="shared" si="7"/>
        <v>-9.9999999999909051E-3</v>
      </c>
      <c r="U90" s="156">
        <f t="shared" si="8"/>
        <v>0</v>
      </c>
      <c r="V90" s="154">
        <f t="shared" si="9"/>
        <v>85</v>
      </c>
    </row>
    <row r="91" spans="1:22">
      <c r="A91" t="s">
        <v>133</v>
      </c>
      <c r="B91">
        <f>PPCL!D91</f>
        <v>288</v>
      </c>
      <c r="C91">
        <f>PPCL!E91</f>
        <v>0</v>
      </c>
      <c r="D91">
        <f>PPCL!O91</f>
        <v>85</v>
      </c>
      <c r="E91">
        <f>PPCL!P91</f>
        <v>0</v>
      </c>
      <c r="F91">
        <f t="shared" si="10"/>
        <v>288</v>
      </c>
      <c r="G91">
        <f t="shared" si="11"/>
        <v>85</v>
      </c>
      <c r="H91" s="154"/>
      <c r="I91">
        <f>BRPL_EOD!AI91+BRPL_EOD!AJ91</f>
        <v>23.83</v>
      </c>
      <c r="J91">
        <f>BYPL_EOD!AI91+BYPL_EOD!AJ91</f>
        <v>13.54</v>
      </c>
      <c r="K91">
        <f>MES_EOD!AI91+MES_EOD!AJ91</f>
        <v>5.1100000000000003</v>
      </c>
      <c r="L91">
        <f>NDMC_EOD!AI91+NDMC_EOD!AJ91</f>
        <v>25.53</v>
      </c>
      <c r="M91">
        <f>TPDDL_EOD!AI91+TPDDL_EOD!AJ91</f>
        <v>17</v>
      </c>
      <c r="N91">
        <f t="shared" si="6"/>
        <v>85.009999999999991</v>
      </c>
      <c r="O91" s="154">
        <f t="shared" si="7"/>
        <v>-9.9999999999909051E-3</v>
      </c>
      <c r="U91" s="156">
        <f t="shared" si="8"/>
        <v>0</v>
      </c>
      <c r="V91" s="154">
        <f t="shared" si="9"/>
        <v>85</v>
      </c>
    </row>
    <row r="92" spans="1:22">
      <c r="A92" t="s">
        <v>134</v>
      </c>
      <c r="B92">
        <f>PPCL!D92</f>
        <v>288</v>
      </c>
      <c r="C92">
        <f>PPCL!E92</f>
        <v>0</v>
      </c>
      <c r="D92">
        <f>PPCL!O92</f>
        <v>85</v>
      </c>
      <c r="E92">
        <f>PPCL!P92</f>
        <v>0</v>
      </c>
      <c r="F92">
        <f t="shared" si="10"/>
        <v>288</v>
      </c>
      <c r="G92">
        <f t="shared" si="11"/>
        <v>85</v>
      </c>
      <c r="H92" s="154"/>
      <c r="I92">
        <f>BRPL_EOD!AI92+BRPL_EOD!AJ92</f>
        <v>23.83</v>
      </c>
      <c r="J92">
        <f>BYPL_EOD!AI92+BYPL_EOD!AJ92</f>
        <v>13.54</v>
      </c>
      <c r="K92">
        <f>MES_EOD!AI92+MES_EOD!AJ92</f>
        <v>5.1100000000000003</v>
      </c>
      <c r="L92">
        <f>NDMC_EOD!AI92+NDMC_EOD!AJ92</f>
        <v>25.53</v>
      </c>
      <c r="M92">
        <f>TPDDL_EOD!AI92+TPDDL_EOD!AJ92</f>
        <v>17</v>
      </c>
      <c r="N92">
        <f t="shared" si="6"/>
        <v>85.009999999999991</v>
      </c>
      <c r="O92" s="154">
        <f t="shared" si="7"/>
        <v>-9.9999999999909051E-3</v>
      </c>
      <c r="U92" s="156">
        <f t="shared" si="8"/>
        <v>0</v>
      </c>
      <c r="V92" s="154">
        <f t="shared" si="9"/>
        <v>85</v>
      </c>
    </row>
    <row r="93" spans="1:22">
      <c r="A93" t="s">
        <v>135</v>
      </c>
      <c r="B93">
        <f>PPCL!D93</f>
        <v>288</v>
      </c>
      <c r="C93">
        <f>PPCL!E93</f>
        <v>0</v>
      </c>
      <c r="D93">
        <f>PPCL!O93</f>
        <v>85</v>
      </c>
      <c r="E93">
        <f>PPCL!P93</f>
        <v>0</v>
      </c>
      <c r="F93">
        <f t="shared" si="10"/>
        <v>288</v>
      </c>
      <c r="G93">
        <f t="shared" si="11"/>
        <v>85</v>
      </c>
      <c r="H93" s="154"/>
      <c r="I93">
        <f>BRPL_EOD!AI93+BRPL_EOD!AJ93</f>
        <v>23.83</v>
      </c>
      <c r="J93">
        <f>BYPL_EOD!AI93+BYPL_EOD!AJ93</f>
        <v>13.54</v>
      </c>
      <c r="K93">
        <f>MES_EOD!AI93+MES_EOD!AJ93</f>
        <v>5.1100000000000003</v>
      </c>
      <c r="L93">
        <f>NDMC_EOD!AI93+NDMC_EOD!AJ93</f>
        <v>25.53</v>
      </c>
      <c r="M93">
        <f>TPDDL_EOD!AI93+TPDDL_EOD!AJ93</f>
        <v>17</v>
      </c>
      <c r="N93">
        <f t="shared" si="6"/>
        <v>85.009999999999991</v>
      </c>
      <c r="O93" s="154">
        <f t="shared" si="7"/>
        <v>-9.9999999999909051E-3</v>
      </c>
      <c r="U93" s="156">
        <f t="shared" si="8"/>
        <v>0</v>
      </c>
      <c r="V93" s="154">
        <f t="shared" si="9"/>
        <v>85</v>
      </c>
    </row>
    <row r="94" spans="1:22">
      <c r="A94" t="s">
        <v>136</v>
      </c>
      <c r="B94">
        <f>PPCL!D94</f>
        <v>288</v>
      </c>
      <c r="C94">
        <f>PPCL!E94</f>
        <v>0</v>
      </c>
      <c r="D94">
        <f>PPCL!O94</f>
        <v>85</v>
      </c>
      <c r="E94">
        <f>PPCL!P94</f>
        <v>0</v>
      </c>
      <c r="F94">
        <f t="shared" si="10"/>
        <v>288</v>
      </c>
      <c r="G94">
        <f t="shared" si="11"/>
        <v>85</v>
      </c>
      <c r="H94" s="154"/>
      <c r="I94">
        <f>BRPL_EOD!AI94+BRPL_EOD!AJ94</f>
        <v>23.83</v>
      </c>
      <c r="J94">
        <f>BYPL_EOD!AI94+BYPL_EOD!AJ94</f>
        <v>13.54</v>
      </c>
      <c r="K94">
        <f>MES_EOD!AI94+MES_EOD!AJ94</f>
        <v>5.1100000000000003</v>
      </c>
      <c r="L94">
        <f>NDMC_EOD!AI94+NDMC_EOD!AJ94</f>
        <v>25.53</v>
      </c>
      <c r="M94">
        <f>TPDDL_EOD!AI94+TPDDL_EOD!AJ94</f>
        <v>17</v>
      </c>
      <c r="N94">
        <f t="shared" si="6"/>
        <v>85.009999999999991</v>
      </c>
      <c r="O94" s="154">
        <f t="shared" si="7"/>
        <v>-9.9999999999909051E-3</v>
      </c>
      <c r="U94" s="156">
        <f t="shared" si="8"/>
        <v>0</v>
      </c>
      <c r="V94" s="154">
        <f t="shared" si="9"/>
        <v>85</v>
      </c>
    </row>
    <row r="95" spans="1:22">
      <c r="A95" t="s">
        <v>137</v>
      </c>
      <c r="B95">
        <f>PPCL!D95</f>
        <v>288</v>
      </c>
      <c r="C95">
        <f>PPCL!E95</f>
        <v>0</v>
      </c>
      <c r="D95">
        <f>PPCL!O95</f>
        <v>85</v>
      </c>
      <c r="E95">
        <f>PPCL!P95</f>
        <v>0</v>
      </c>
      <c r="F95">
        <f t="shared" si="10"/>
        <v>288</v>
      </c>
      <c r="G95">
        <f t="shared" si="11"/>
        <v>85</v>
      </c>
      <c r="H95" s="154"/>
      <c r="I95">
        <f>BRPL_EOD!AI95+BRPL_EOD!AJ95</f>
        <v>23.83</v>
      </c>
      <c r="J95">
        <f>BYPL_EOD!AI95+BYPL_EOD!AJ95</f>
        <v>13.54</v>
      </c>
      <c r="K95">
        <f>MES_EOD!AI95+MES_EOD!AJ95</f>
        <v>5.1100000000000003</v>
      </c>
      <c r="L95">
        <f>NDMC_EOD!AI95+NDMC_EOD!AJ95</f>
        <v>25.53</v>
      </c>
      <c r="M95">
        <f>TPDDL_EOD!AI95+TPDDL_EOD!AJ95</f>
        <v>17</v>
      </c>
      <c r="N95">
        <f t="shared" si="6"/>
        <v>85.009999999999991</v>
      </c>
      <c r="O95" s="154">
        <f t="shared" si="7"/>
        <v>-9.9999999999909051E-3</v>
      </c>
      <c r="U95" s="156">
        <f t="shared" si="8"/>
        <v>0</v>
      </c>
      <c r="V95" s="154">
        <f t="shared" si="9"/>
        <v>85</v>
      </c>
    </row>
    <row r="96" spans="1:22">
      <c r="A96" t="s">
        <v>138</v>
      </c>
      <c r="B96">
        <f>PPCL!D96</f>
        <v>288</v>
      </c>
      <c r="C96">
        <f>PPCL!E96</f>
        <v>0</v>
      </c>
      <c r="D96">
        <f>PPCL!O96</f>
        <v>85</v>
      </c>
      <c r="E96">
        <f>PPCL!P96</f>
        <v>0</v>
      </c>
      <c r="F96">
        <f t="shared" si="10"/>
        <v>288</v>
      </c>
      <c r="G96">
        <f t="shared" si="11"/>
        <v>85</v>
      </c>
      <c r="H96" s="154"/>
      <c r="I96">
        <f>BRPL_EOD!AI96+BRPL_EOD!AJ96</f>
        <v>23.83</v>
      </c>
      <c r="J96">
        <f>BYPL_EOD!AI96+BYPL_EOD!AJ96</f>
        <v>13.54</v>
      </c>
      <c r="K96">
        <f>MES_EOD!AI96+MES_EOD!AJ96</f>
        <v>5.1100000000000003</v>
      </c>
      <c r="L96">
        <f>NDMC_EOD!AI96+NDMC_EOD!AJ96</f>
        <v>25.53</v>
      </c>
      <c r="M96">
        <f>TPDDL_EOD!AI96+TPDDL_EOD!AJ96</f>
        <v>17</v>
      </c>
      <c r="N96">
        <f t="shared" si="6"/>
        <v>85.009999999999991</v>
      </c>
      <c r="O96" s="154">
        <f t="shared" si="7"/>
        <v>-9.9999999999909051E-3</v>
      </c>
      <c r="U96" s="156">
        <f t="shared" si="8"/>
        <v>0</v>
      </c>
      <c r="V96" s="154">
        <f t="shared" si="9"/>
        <v>85</v>
      </c>
    </row>
    <row r="97" spans="1:22">
      <c r="A97" t="s">
        <v>139</v>
      </c>
      <c r="B97">
        <f>PPCL!D97</f>
        <v>288</v>
      </c>
      <c r="C97">
        <f>PPCL!E97</f>
        <v>0</v>
      </c>
      <c r="D97">
        <f>PPCL!O97</f>
        <v>85</v>
      </c>
      <c r="E97">
        <f>PPCL!P97</f>
        <v>0</v>
      </c>
      <c r="F97">
        <f t="shared" si="10"/>
        <v>288</v>
      </c>
      <c r="G97">
        <f t="shared" si="11"/>
        <v>85</v>
      </c>
      <c r="H97" s="154"/>
      <c r="I97">
        <f>BRPL_EOD!AI97+BRPL_EOD!AJ97</f>
        <v>23.83</v>
      </c>
      <c r="J97">
        <f>BYPL_EOD!AI97+BYPL_EOD!AJ97</f>
        <v>13.54</v>
      </c>
      <c r="K97">
        <f>MES_EOD!AI97+MES_EOD!AJ97</f>
        <v>5.1100000000000003</v>
      </c>
      <c r="L97">
        <f>NDMC_EOD!AI97+NDMC_EOD!AJ97</f>
        <v>25.53</v>
      </c>
      <c r="M97">
        <f>TPDDL_EOD!AI97+TPDDL_EOD!AJ97</f>
        <v>17</v>
      </c>
      <c r="N97">
        <f t="shared" si="6"/>
        <v>85.009999999999991</v>
      </c>
      <c r="O97" s="154">
        <f t="shared" si="7"/>
        <v>-9.9999999999909051E-3</v>
      </c>
      <c r="U97" s="156">
        <f t="shared" si="8"/>
        <v>0</v>
      </c>
      <c r="V97" s="154">
        <f t="shared" si="9"/>
        <v>85</v>
      </c>
    </row>
    <row r="98" spans="1:22">
      <c r="A98" t="s">
        <v>140</v>
      </c>
      <c r="B98">
        <f>PPCL!D98</f>
        <v>288</v>
      </c>
      <c r="C98">
        <f>PPCL!E98</f>
        <v>0</v>
      </c>
      <c r="D98">
        <f>PPCL!O98</f>
        <v>85</v>
      </c>
      <c r="E98">
        <f>PPCL!P98</f>
        <v>0</v>
      </c>
      <c r="F98">
        <f t="shared" si="10"/>
        <v>288</v>
      </c>
      <c r="G98">
        <f t="shared" si="11"/>
        <v>85</v>
      </c>
      <c r="H98" s="154"/>
      <c r="I98">
        <f>BRPL_EOD!AI98+BRPL_EOD!AJ98</f>
        <v>23.83</v>
      </c>
      <c r="J98">
        <f>BYPL_EOD!AI98+BYPL_EOD!AJ98</f>
        <v>13.54</v>
      </c>
      <c r="K98">
        <f>MES_EOD!AI98+MES_EOD!AJ98</f>
        <v>5.1100000000000003</v>
      </c>
      <c r="L98">
        <f>NDMC_EOD!AI98+NDMC_EOD!AJ98</f>
        <v>25.53</v>
      </c>
      <c r="M98">
        <f>TPDDL_EOD!AI98+TPDDL_EOD!AJ98</f>
        <v>17</v>
      </c>
      <c r="N98">
        <f t="shared" si="6"/>
        <v>85.009999999999991</v>
      </c>
      <c r="O98" s="154">
        <f t="shared" si="7"/>
        <v>-9.9999999999909051E-3</v>
      </c>
      <c r="U98" s="156">
        <f t="shared" si="8"/>
        <v>0</v>
      </c>
      <c r="V98" s="154">
        <f t="shared" si="9"/>
        <v>85</v>
      </c>
    </row>
    <row r="99" spans="1:22">
      <c r="A99" s="156" t="s">
        <v>350</v>
      </c>
      <c r="B99" s="156">
        <f>SUM(B3:B98)/4000</f>
        <v>6.8819999999999997</v>
      </c>
      <c r="C99" s="156">
        <f t="shared" ref="C99:U99" si="12">SUM(C3:C98)/4000</f>
        <v>0</v>
      </c>
      <c r="D99" s="156">
        <f t="shared" si="12"/>
        <v>2.0369999999999999</v>
      </c>
      <c r="E99" s="156">
        <f t="shared" si="12"/>
        <v>0</v>
      </c>
      <c r="F99" s="156">
        <f t="shared" si="12"/>
        <v>6.8819999999999997</v>
      </c>
      <c r="G99" s="156">
        <f t="shared" si="12"/>
        <v>2.0369999999999999</v>
      </c>
      <c r="H99" s="156"/>
      <c r="I99" s="156">
        <f t="shared" si="12"/>
        <v>0.56705999999999923</v>
      </c>
      <c r="J99" s="156">
        <f t="shared" si="12"/>
        <v>0.32218999999999953</v>
      </c>
      <c r="K99" s="156">
        <f t="shared" si="12"/>
        <v>0.12247500000000022</v>
      </c>
      <c r="L99" s="156">
        <f t="shared" si="12"/>
        <v>0.60750000000000037</v>
      </c>
      <c r="M99" s="156">
        <f t="shared" si="12"/>
        <v>0.41799999999999998</v>
      </c>
      <c r="N99" s="156">
        <f t="shared" si="12"/>
        <v>2.0372250000000034</v>
      </c>
      <c r="O99" s="156">
        <f t="shared" si="12"/>
        <v>-2.2499999999979535E-4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2.0369999999999999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12.27</v>
      </c>
      <c r="J3">
        <f>BYPL_EOD!AC3+BYPL_EOD!AD3</f>
        <v>6.72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36.07</v>
      </c>
      <c r="O3" s="154">
        <f t="shared" ref="O3:O66" si="1">G3-N3</f>
        <v>0.53000000000000114</v>
      </c>
      <c r="U3" s="156">
        <f t="shared" ref="U3:U66" si="2">SUM(P3:T3)</f>
        <v>0</v>
      </c>
      <c r="V3" s="154">
        <f t="shared" ref="V3:V66" si="3">G3-U3</f>
        <v>36.6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12.27</v>
      </c>
      <c r="J4">
        <f>BYPL_EOD!AC4+BYPL_EOD!AD4</f>
        <v>6.72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36.07</v>
      </c>
      <c r="O4" s="154">
        <f t="shared" si="1"/>
        <v>0.53000000000000114</v>
      </c>
      <c r="U4" s="156">
        <f t="shared" si="2"/>
        <v>0</v>
      </c>
      <c r="V4" s="154">
        <f t="shared" si="3"/>
        <v>36.6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12.27</v>
      </c>
      <c r="J5">
        <f>BYPL_EOD!AC5+BYPL_EOD!AD5</f>
        <v>6.72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36.07</v>
      </c>
      <c r="O5" s="154">
        <f t="shared" si="1"/>
        <v>0.53000000000000114</v>
      </c>
      <c r="U5" s="156">
        <f t="shared" si="2"/>
        <v>0</v>
      </c>
      <c r="V5" s="154">
        <f t="shared" si="3"/>
        <v>36.6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12.27</v>
      </c>
      <c r="J6">
        <f>BYPL_EOD!AC6+BYPL_EOD!AD6</f>
        <v>6.72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36.07</v>
      </c>
      <c r="O6" s="154">
        <f t="shared" si="1"/>
        <v>0.53000000000000114</v>
      </c>
      <c r="U6" s="156">
        <f t="shared" si="2"/>
        <v>0</v>
      </c>
      <c r="V6" s="154">
        <f t="shared" si="3"/>
        <v>36.6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12.27</v>
      </c>
      <c r="J7">
        <f>BYPL_EOD!AC7+BYPL_EOD!AD7</f>
        <v>6.72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36.07</v>
      </c>
      <c r="O7" s="154">
        <f t="shared" si="1"/>
        <v>0.53000000000000114</v>
      </c>
      <c r="U7" s="156">
        <f t="shared" si="2"/>
        <v>0</v>
      </c>
      <c r="V7" s="154">
        <f t="shared" si="3"/>
        <v>36.6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12.27</v>
      </c>
      <c r="J8">
        <f>BYPL_EOD!AC8+BYPL_EOD!AD8</f>
        <v>6.72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36.07</v>
      </c>
      <c r="O8" s="154">
        <f t="shared" si="1"/>
        <v>0.53000000000000114</v>
      </c>
      <c r="U8" s="156">
        <f t="shared" si="2"/>
        <v>0</v>
      </c>
      <c r="V8" s="154">
        <f t="shared" si="3"/>
        <v>36.6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37.07</v>
      </c>
      <c r="O9" s="154">
        <f t="shared" si="1"/>
        <v>0.53000000000000114</v>
      </c>
      <c r="U9" s="156">
        <f t="shared" si="2"/>
        <v>0</v>
      </c>
      <c r="V9" s="154">
        <f t="shared" si="3"/>
        <v>37.6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37.07</v>
      </c>
      <c r="O10" s="154">
        <f t="shared" si="1"/>
        <v>0.53000000000000114</v>
      </c>
      <c r="U10" s="156">
        <f t="shared" si="2"/>
        <v>0</v>
      </c>
      <c r="V10" s="154">
        <f t="shared" si="3"/>
        <v>37.6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37.07</v>
      </c>
      <c r="O11" s="154">
        <f t="shared" si="1"/>
        <v>0.53000000000000114</v>
      </c>
      <c r="U11" s="156">
        <f t="shared" si="2"/>
        <v>0</v>
      </c>
      <c r="V11" s="154">
        <f t="shared" si="3"/>
        <v>37.6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37.07</v>
      </c>
      <c r="O12" s="154">
        <f t="shared" si="1"/>
        <v>0.53000000000000114</v>
      </c>
      <c r="U12" s="156">
        <f t="shared" si="2"/>
        <v>0</v>
      </c>
      <c r="V12" s="154">
        <f t="shared" si="3"/>
        <v>37.6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37.07</v>
      </c>
      <c r="O13" s="154">
        <f t="shared" si="1"/>
        <v>0.53000000000000114</v>
      </c>
      <c r="U13" s="156">
        <f t="shared" si="2"/>
        <v>0</v>
      </c>
      <c r="V13" s="154">
        <f t="shared" si="3"/>
        <v>37.6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37.07</v>
      </c>
      <c r="O14" s="154">
        <f t="shared" si="1"/>
        <v>0.53000000000000114</v>
      </c>
      <c r="U14" s="156">
        <f t="shared" si="2"/>
        <v>0</v>
      </c>
      <c r="V14" s="154">
        <f t="shared" si="3"/>
        <v>37.6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37.07</v>
      </c>
      <c r="O15" s="154">
        <f t="shared" si="1"/>
        <v>0.53000000000000114</v>
      </c>
      <c r="U15" s="156">
        <f t="shared" si="2"/>
        <v>0</v>
      </c>
      <c r="V15" s="154">
        <f t="shared" si="3"/>
        <v>37.6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37.07</v>
      </c>
      <c r="O16" s="154">
        <f t="shared" si="1"/>
        <v>0.53000000000000114</v>
      </c>
      <c r="U16" s="156">
        <f t="shared" si="2"/>
        <v>0</v>
      </c>
      <c r="V16" s="154">
        <f t="shared" si="3"/>
        <v>37.6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37.07</v>
      </c>
      <c r="O17" s="154">
        <f t="shared" si="1"/>
        <v>0.53000000000000114</v>
      </c>
      <c r="U17" s="156">
        <f t="shared" si="2"/>
        <v>0</v>
      </c>
      <c r="V17" s="154">
        <f t="shared" si="3"/>
        <v>37.6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37.07</v>
      </c>
      <c r="O18" s="154">
        <f t="shared" si="1"/>
        <v>0.53000000000000114</v>
      </c>
      <c r="U18" s="156">
        <f t="shared" si="2"/>
        <v>0</v>
      </c>
      <c r="V18" s="154">
        <f t="shared" si="3"/>
        <v>37.6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12.27</v>
      </c>
      <c r="J19">
        <f>BYPL_EOD!AC19+BYPL_EOD!AD19</f>
        <v>6.72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36.07</v>
      </c>
      <c r="O19" s="154">
        <f t="shared" si="1"/>
        <v>0.53000000000000114</v>
      </c>
      <c r="U19" s="156">
        <f t="shared" si="2"/>
        <v>0</v>
      </c>
      <c r="V19" s="154">
        <f t="shared" si="3"/>
        <v>36.6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12.27</v>
      </c>
      <c r="J20">
        <f>BYPL_EOD!AC20+BYPL_EOD!AD20</f>
        <v>6.72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36.07</v>
      </c>
      <c r="O20" s="154">
        <f t="shared" si="1"/>
        <v>0.53000000000000114</v>
      </c>
      <c r="U20" s="156">
        <f t="shared" si="2"/>
        <v>0</v>
      </c>
      <c r="V20" s="154">
        <f t="shared" si="3"/>
        <v>36.6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12.27</v>
      </c>
      <c r="J21">
        <f>BYPL_EOD!AC21+BYPL_EOD!AD21</f>
        <v>6.72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36.07</v>
      </c>
      <c r="O21" s="154">
        <f t="shared" si="1"/>
        <v>0.53000000000000114</v>
      </c>
      <c r="U21" s="156">
        <f t="shared" si="2"/>
        <v>0</v>
      </c>
      <c r="V21" s="154">
        <f t="shared" si="3"/>
        <v>36.6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12.27</v>
      </c>
      <c r="J22">
        <f>BYPL_EOD!AC22+BYPL_EOD!AD22</f>
        <v>6.72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36.07</v>
      </c>
      <c r="O22" s="154">
        <f t="shared" si="1"/>
        <v>0.53000000000000114</v>
      </c>
      <c r="U22" s="156">
        <f t="shared" si="2"/>
        <v>0</v>
      </c>
      <c r="V22" s="154">
        <f t="shared" si="3"/>
        <v>36.6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12.27</v>
      </c>
      <c r="J23">
        <f>BYPL_EOD!AC23+BYPL_EOD!AD23</f>
        <v>6.72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36.07</v>
      </c>
      <c r="O23" s="154">
        <f t="shared" si="1"/>
        <v>0.53000000000000114</v>
      </c>
      <c r="U23" s="156">
        <f t="shared" si="2"/>
        <v>0</v>
      </c>
      <c r="V23" s="154">
        <f t="shared" si="3"/>
        <v>36.6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12.27</v>
      </c>
      <c r="J24">
        <f>BYPL_EOD!AC24+BYPL_EOD!AD24</f>
        <v>6.72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36.07</v>
      </c>
      <c r="O24" s="154">
        <f t="shared" si="1"/>
        <v>0.53000000000000114</v>
      </c>
      <c r="U24" s="156">
        <f t="shared" si="2"/>
        <v>0</v>
      </c>
      <c r="V24" s="154">
        <f t="shared" si="3"/>
        <v>36.6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12.27</v>
      </c>
      <c r="J25">
        <f>BYPL_EOD!AC25+BYPL_EOD!AD25</f>
        <v>6.72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36.07</v>
      </c>
      <c r="O25" s="154">
        <f t="shared" si="1"/>
        <v>0.53000000000000114</v>
      </c>
      <c r="U25" s="156">
        <f t="shared" si="2"/>
        <v>0</v>
      </c>
      <c r="V25" s="154">
        <f t="shared" si="3"/>
        <v>36.6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12.27</v>
      </c>
      <c r="J26">
        <f>BYPL_EOD!AC26+BYPL_EOD!AD26</f>
        <v>6.72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36.07</v>
      </c>
      <c r="O26" s="154">
        <f t="shared" si="1"/>
        <v>0.53000000000000114</v>
      </c>
      <c r="U26" s="156">
        <f t="shared" si="2"/>
        <v>0</v>
      </c>
      <c r="V26" s="154">
        <f t="shared" si="3"/>
        <v>36.6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12.27</v>
      </c>
      <c r="J27">
        <f>BYPL_EOD!AC27+BYPL_EOD!AD27</f>
        <v>6.72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36.07</v>
      </c>
      <c r="O27" s="154">
        <f t="shared" si="1"/>
        <v>0.53000000000000114</v>
      </c>
      <c r="U27" s="156">
        <f t="shared" si="2"/>
        <v>0</v>
      </c>
      <c r="V27" s="154">
        <f t="shared" si="3"/>
        <v>36.6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12.27</v>
      </c>
      <c r="J28">
        <f>BYPL_EOD!AC28+BYPL_EOD!AD28</f>
        <v>6.72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36.07</v>
      </c>
      <c r="O28" s="154">
        <f t="shared" si="1"/>
        <v>0.53000000000000114</v>
      </c>
      <c r="U28" s="156">
        <f t="shared" si="2"/>
        <v>0</v>
      </c>
      <c r="V28" s="154">
        <f t="shared" si="3"/>
        <v>36.6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12.27</v>
      </c>
      <c r="J29">
        <f>BYPL_EOD!AC29+BYPL_EOD!AD29</f>
        <v>6.72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36.07</v>
      </c>
      <c r="O29" s="154">
        <f t="shared" si="1"/>
        <v>0.53000000000000114</v>
      </c>
      <c r="U29" s="156">
        <f t="shared" si="2"/>
        <v>0</v>
      </c>
      <c r="V29" s="154">
        <f t="shared" si="3"/>
        <v>36.6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12.27</v>
      </c>
      <c r="J30">
        <f>BYPL_EOD!AC30+BYPL_EOD!AD30</f>
        <v>6.72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36.07</v>
      </c>
      <c r="O30" s="154">
        <f t="shared" si="1"/>
        <v>0.53000000000000114</v>
      </c>
      <c r="U30" s="156">
        <f t="shared" si="2"/>
        <v>0</v>
      </c>
      <c r="V30" s="154">
        <f t="shared" si="3"/>
        <v>36.6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12.27</v>
      </c>
      <c r="J31">
        <f>BYPL_EOD!AC31+BYPL_EOD!AD31</f>
        <v>6.72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36.07</v>
      </c>
      <c r="O31" s="154">
        <f t="shared" si="1"/>
        <v>0.53000000000000114</v>
      </c>
      <c r="U31" s="156">
        <f t="shared" si="2"/>
        <v>0</v>
      </c>
      <c r="V31" s="154">
        <f t="shared" si="3"/>
        <v>36.6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12.27</v>
      </c>
      <c r="J32">
        <f>BYPL_EOD!AC32+BYPL_EOD!AD32</f>
        <v>6.72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36.07</v>
      </c>
      <c r="O32" s="154">
        <f t="shared" si="1"/>
        <v>0.53000000000000114</v>
      </c>
      <c r="U32" s="156">
        <f t="shared" si="2"/>
        <v>0</v>
      </c>
      <c r="V32" s="154">
        <f t="shared" si="3"/>
        <v>36.6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12.27</v>
      </c>
      <c r="J33">
        <f>BYPL_EOD!AC33+BYPL_EOD!AD33</f>
        <v>6.72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36.07</v>
      </c>
      <c r="O33" s="154">
        <f t="shared" si="1"/>
        <v>0.53000000000000114</v>
      </c>
      <c r="U33" s="156">
        <f t="shared" si="2"/>
        <v>0</v>
      </c>
      <c r="V33" s="154">
        <f t="shared" si="3"/>
        <v>36.6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12.27</v>
      </c>
      <c r="J34">
        <f>BYPL_EOD!AC34+BYPL_EOD!AD34</f>
        <v>6.72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36.07</v>
      </c>
      <c r="O34" s="154">
        <f t="shared" si="1"/>
        <v>0.53000000000000114</v>
      </c>
      <c r="U34" s="156">
        <f t="shared" si="2"/>
        <v>0</v>
      </c>
      <c r="V34" s="154">
        <f t="shared" si="3"/>
        <v>36.6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12.27</v>
      </c>
      <c r="J35">
        <f>BYPL_EOD!AC35+BYPL_EOD!AD35</f>
        <v>6.72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36.07</v>
      </c>
      <c r="O35" s="154">
        <f t="shared" si="1"/>
        <v>0.53000000000000114</v>
      </c>
      <c r="U35" s="156">
        <f t="shared" si="2"/>
        <v>0</v>
      </c>
      <c r="V35" s="154">
        <f t="shared" si="3"/>
        <v>36.6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12.27</v>
      </c>
      <c r="J36">
        <f>BYPL_EOD!AC36+BYPL_EOD!AD36</f>
        <v>6.72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36.07</v>
      </c>
      <c r="O36" s="154">
        <f t="shared" si="1"/>
        <v>0.53000000000000114</v>
      </c>
      <c r="U36" s="156">
        <f t="shared" si="2"/>
        <v>0</v>
      </c>
      <c r="V36" s="154">
        <f t="shared" si="3"/>
        <v>36.6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12.27</v>
      </c>
      <c r="J37">
        <f>BYPL_EOD!AC37+BYPL_EOD!AD37</f>
        <v>6.72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36.07</v>
      </c>
      <c r="O37" s="154">
        <f t="shared" si="1"/>
        <v>0.53000000000000114</v>
      </c>
      <c r="U37" s="156">
        <f t="shared" si="2"/>
        <v>0</v>
      </c>
      <c r="V37" s="154">
        <f t="shared" si="3"/>
        <v>36.6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12.27</v>
      </c>
      <c r="J38">
        <f>BYPL_EOD!AC38+BYPL_EOD!AD38</f>
        <v>6.72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36.07</v>
      </c>
      <c r="O38" s="154">
        <f t="shared" si="1"/>
        <v>0.53000000000000114</v>
      </c>
      <c r="U38" s="156">
        <f t="shared" si="2"/>
        <v>0</v>
      </c>
      <c r="V38" s="154">
        <f t="shared" si="3"/>
        <v>36.6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12.27</v>
      </c>
      <c r="J39">
        <f>BYPL_EOD!AC39+BYPL_EOD!AD39</f>
        <v>6.72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36.07</v>
      </c>
      <c r="O39" s="154">
        <f t="shared" si="1"/>
        <v>0.22999999999999687</v>
      </c>
      <c r="U39" s="156">
        <f t="shared" si="2"/>
        <v>0</v>
      </c>
      <c r="V39" s="154">
        <f t="shared" si="3"/>
        <v>36.299999999999997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12.27</v>
      </c>
      <c r="J40">
        <f>BYPL_EOD!AC40+BYPL_EOD!AD40</f>
        <v>6.72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36.07</v>
      </c>
      <c r="O40" s="154">
        <f t="shared" si="1"/>
        <v>0.22999999999999687</v>
      </c>
      <c r="U40" s="156">
        <f t="shared" si="2"/>
        <v>0</v>
      </c>
      <c r="V40" s="154">
        <f t="shared" si="3"/>
        <v>36.299999999999997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12.27</v>
      </c>
      <c r="J41">
        <f>BYPL_EOD!AC41+BYPL_EOD!AD41</f>
        <v>6.72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36.07</v>
      </c>
      <c r="O41" s="154">
        <f t="shared" si="1"/>
        <v>0.22999999999999687</v>
      </c>
      <c r="U41" s="156">
        <f t="shared" si="2"/>
        <v>0</v>
      </c>
      <c r="V41" s="154">
        <f t="shared" si="3"/>
        <v>36.299999999999997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12.27</v>
      </c>
      <c r="J42">
        <f>BYPL_EOD!AC42+BYPL_EOD!AD42</f>
        <v>6.72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36.07</v>
      </c>
      <c r="O42" s="154">
        <f t="shared" si="1"/>
        <v>0.22999999999999687</v>
      </c>
      <c r="U42" s="156">
        <f t="shared" si="2"/>
        <v>0</v>
      </c>
      <c r="V42" s="154">
        <f t="shared" si="3"/>
        <v>36.299999999999997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12.27</v>
      </c>
      <c r="J43">
        <f>BYPL_EOD!AC43+BYPL_EOD!AD43</f>
        <v>6.72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36.07</v>
      </c>
      <c r="O43" s="154">
        <f t="shared" si="1"/>
        <v>0.22999999999999687</v>
      </c>
      <c r="U43" s="156">
        <f t="shared" si="2"/>
        <v>0</v>
      </c>
      <c r="V43" s="154">
        <f t="shared" si="3"/>
        <v>36.299999999999997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12.27</v>
      </c>
      <c r="J44">
        <f>BYPL_EOD!AC44+BYPL_EOD!AD44</f>
        <v>6.72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36.07</v>
      </c>
      <c r="O44" s="154">
        <f t="shared" si="1"/>
        <v>0.22999999999999687</v>
      </c>
      <c r="U44" s="156">
        <f t="shared" si="2"/>
        <v>0</v>
      </c>
      <c r="V44" s="154">
        <f t="shared" si="3"/>
        <v>36.299999999999997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12.27</v>
      </c>
      <c r="J45">
        <f>BYPL_EOD!AC45+BYPL_EOD!AD45</f>
        <v>6.72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36.07</v>
      </c>
      <c r="O45" s="154">
        <f t="shared" si="1"/>
        <v>0.22999999999999687</v>
      </c>
      <c r="U45" s="156">
        <f t="shared" si="2"/>
        <v>0</v>
      </c>
      <c r="V45" s="154">
        <f t="shared" si="3"/>
        <v>36.299999999999997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12.27</v>
      </c>
      <c r="J46">
        <f>BYPL_EOD!AC46+BYPL_EOD!AD46</f>
        <v>6.72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36.07</v>
      </c>
      <c r="O46" s="154">
        <f t="shared" si="1"/>
        <v>0.22999999999999687</v>
      </c>
      <c r="U46" s="156">
        <f t="shared" si="2"/>
        <v>0</v>
      </c>
      <c r="V46" s="154">
        <f t="shared" si="3"/>
        <v>36.299999999999997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12.27</v>
      </c>
      <c r="J47">
        <f>BYPL_EOD!AC47+BYPL_EOD!AD47</f>
        <v>6.72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36.07</v>
      </c>
      <c r="O47" s="154">
        <f t="shared" si="1"/>
        <v>0.22999999999999687</v>
      </c>
      <c r="U47" s="156">
        <f t="shared" si="2"/>
        <v>0</v>
      </c>
      <c r="V47" s="154">
        <f t="shared" si="3"/>
        <v>36.299999999999997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12.27</v>
      </c>
      <c r="J48">
        <f>BYPL_EOD!AC48+BYPL_EOD!AD48</f>
        <v>6.72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36.07</v>
      </c>
      <c r="O48" s="154">
        <f t="shared" si="1"/>
        <v>0.22999999999999687</v>
      </c>
      <c r="U48" s="156">
        <f t="shared" si="2"/>
        <v>0</v>
      </c>
      <c r="V48" s="154">
        <f t="shared" si="3"/>
        <v>36.299999999999997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12.27</v>
      </c>
      <c r="J49">
        <f>BYPL_EOD!AC49+BYPL_EOD!AD49</f>
        <v>6.72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36.07</v>
      </c>
      <c r="O49" s="154">
        <f t="shared" si="1"/>
        <v>0.22999999999999687</v>
      </c>
      <c r="U49" s="156">
        <f t="shared" si="2"/>
        <v>0</v>
      </c>
      <c r="V49" s="154">
        <f t="shared" si="3"/>
        <v>36.299999999999997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12.27</v>
      </c>
      <c r="J50">
        <f>BYPL_EOD!AC50+BYPL_EOD!AD50</f>
        <v>6.72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36.07</v>
      </c>
      <c r="O50" s="154">
        <f t="shared" si="1"/>
        <v>0.22999999999999687</v>
      </c>
      <c r="U50" s="156">
        <f t="shared" si="2"/>
        <v>0</v>
      </c>
      <c r="V50" s="154">
        <f t="shared" si="3"/>
        <v>36.299999999999997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8.07</v>
      </c>
      <c r="J51">
        <f>BYPL_EOD!AC51+BYPL_EOD!AD51</f>
        <v>3.36</v>
      </c>
      <c r="K51">
        <f>MES_EOD!AC51+MES_EOD!AD51</f>
        <v>0</v>
      </c>
      <c r="L51">
        <f>NDMC_EOD!AC51+NDMC_EOD!AD51</f>
        <v>1.4</v>
      </c>
      <c r="M51">
        <f>TPDDL_EOD!AC51+TPDDL_EOD!AD51</f>
        <v>23.54</v>
      </c>
      <c r="N51">
        <f t="shared" si="0"/>
        <v>36.369999999999997</v>
      </c>
      <c r="O51" s="154">
        <f t="shared" si="1"/>
        <v>-7.0000000000000284E-2</v>
      </c>
      <c r="U51" s="156">
        <f t="shared" si="2"/>
        <v>0</v>
      </c>
      <c r="V51" s="154">
        <f t="shared" si="3"/>
        <v>36.299999999999997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8.07</v>
      </c>
      <c r="J52">
        <f>BYPL_EOD!AC52+BYPL_EOD!AD52</f>
        <v>3.36</v>
      </c>
      <c r="K52">
        <f>MES_EOD!AC52+MES_EOD!AD52</f>
        <v>0</v>
      </c>
      <c r="L52">
        <f>NDMC_EOD!AC52+NDMC_EOD!AD52</f>
        <v>1.4</v>
      </c>
      <c r="M52">
        <f>TPDDL_EOD!AC52+TPDDL_EOD!AD52</f>
        <v>23.54</v>
      </c>
      <c r="N52">
        <f t="shared" si="0"/>
        <v>36.369999999999997</v>
      </c>
      <c r="O52" s="154">
        <f t="shared" si="1"/>
        <v>-7.0000000000000284E-2</v>
      </c>
      <c r="U52" s="156">
        <f t="shared" si="2"/>
        <v>0</v>
      </c>
      <c r="V52" s="154">
        <f t="shared" si="3"/>
        <v>36.299999999999997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12.27</v>
      </c>
      <c r="J53">
        <f>BYPL_EOD!AC53+BYPL_EOD!AD53</f>
        <v>6.72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36.07</v>
      </c>
      <c r="O53" s="154">
        <f t="shared" si="1"/>
        <v>0.22999999999999687</v>
      </c>
      <c r="U53" s="156">
        <f t="shared" si="2"/>
        <v>0</v>
      </c>
      <c r="V53" s="154">
        <f t="shared" si="3"/>
        <v>36.299999999999997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12.27</v>
      </c>
      <c r="J54">
        <f>BYPL_EOD!AC54+BYPL_EOD!AD54</f>
        <v>6.72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36.07</v>
      </c>
      <c r="O54" s="154">
        <f t="shared" si="1"/>
        <v>0.22999999999999687</v>
      </c>
      <c r="U54" s="156">
        <f t="shared" si="2"/>
        <v>0</v>
      </c>
      <c r="V54" s="154">
        <f t="shared" si="3"/>
        <v>36.299999999999997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12.27</v>
      </c>
      <c r="J55">
        <f>BYPL_EOD!AC55+BYPL_EOD!AD55</f>
        <v>6.72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36.07</v>
      </c>
      <c r="O55" s="154">
        <f t="shared" si="1"/>
        <v>0.22999999999999687</v>
      </c>
      <c r="U55" s="156">
        <f t="shared" si="2"/>
        <v>0</v>
      </c>
      <c r="V55" s="154">
        <f t="shared" si="3"/>
        <v>36.299999999999997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12.27</v>
      </c>
      <c r="J56">
        <f>BYPL_EOD!AC56+BYPL_EOD!AD56</f>
        <v>6.72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36.07</v>
      </c>
      <c r="O56" s="154">
        <f t="shared" si="1"/>
        <v>0.22999999999999687</v>
      </c>
      <c r="U56" s="156">
        <f t="shared" si="2"/>
        <v>0</v>
      </c>
      <c r="V56" s="154">
        <f t="shared" si="3"/>
        <v>36.299999999999997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12.27</v>
      </c>
      <c r="J57">
        <f>BYPL_EOD!AC57+BYPL_EOD!AD57</f>
        <v>6.72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36.07</v>
      </c>
      <c r="O57" s="154">
        <f t="shared" si="1"/>
        <v>0.22999999999999687</v>
      </c>
      <c r="U57" s="156">
        <f t="shared" si="2"/>
        <v>0</v>
      </c>
      <c r="V57" s="154">
        <f t="shared" si="3"/>
        <v>36.299999999999997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12.27</v>
      </c>
      <c r="J58">
        <f>BYPL_EOD!AC58+BYPL_EOD!AD58</f>
        <v>6.72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36.07</v>
      </c>
      <c r="O58" s="154">
        <f t="shared" si="1"/>
        <v>0.22999999999999687</v>
      </c>
      <c r="U58" s="156">
        <f t="shared" si="2"/>
        <v>0</v>
      </c>
      <c r="V58" s="154">
        <f t="shared" si="3"/>
        <v>36.299999999999997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12.27</v>
      </c>
      <c r="J59">
        <f>BYPL_EOD!AC59+BYPL_EOD!AD59</f>
        <v>6.72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36.07</v>
      </c>
      <c r="O59" s="154">
        <f t="shared" si="1"/>
        <v>0.22999999999999687</v>
      </c>
      <c r="U59" s="156">
        <f t="shared" si="2"/>
        <v>0</v>
      </c>
      <c r="V59" s="154">
        <f t="shared" si="3"/>
        <v>36.299999999999997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12.27</v>
      </c>
      <c r="J60">
        <f>BYPL_EOD!AC60+BYPL_EOD!AD60</f>
        <v>6.72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36.07</v>
      </c>
      <c r="O60" s="154">
        <f t="shared" si="1"/>
        <v>0.22999999999999687</v>
      </c>
      <c r="U60" s="156">
        <f t="shared" si="2"/>
        <v>0</v>
      </c>
      <c r="V60" s="154">
        <f t="shared" si="3"/>
        <v>36.299999999999997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12.27</v>
      </c>
      <c r="J61">
        <f>BYPL_EOD!AC61+BYPL_EOD!AD61</f>
        <v>6.72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36.07</v>
      </c>
      <c r="O61" s="154">
        <f t="shared" si="1"/>
        <v>0.22999999999999687</v>
      </c>
      <c r="U61" s="156">
        <f t="shared" si="2"/>
        <v>0</v>
      </c>
      <c r="V61" s="154">
        <f t="shared" si="3"/>
        <v>36.299999999999997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12.27</v>
      </c>
      <c r="J62">
        <f>BYPL_EOD!AC62+BYPL_EOD!AD62</f>
        <v>6.72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36.07</v>
      </c>
      <c r="O62" s="154">
        <f t="shared" si="1"/>
        <v>0.22999999999999687</v>
      </c>
      <c r="U62" s="156">
        <f t="shared" si="2"/>
        <v>0</v>
      </c>
      <c r="V62" s="154">
        <f t="shared" si="3"/>
        <v>36.299999999999997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12.27</v>
      </c>
      <c r="J63">
        <f>BYPL_EOD!AC63+BYPL_EOD!AD63</f>
        <v>6.72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36.07</v>
      </c>
      <c r="O63" s="154">
        <f t="shared" si="1"/>
        <v>0.22999999999999687</v>
      </c>
      <c r="U63" s="156">
        <f t="shared" si="2"/>
        <v>0</v>
      </c>
      <c r="V63" s="154">
        <f t="shared" si="3"/>
        <v>36.299999999999997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12.27</v>
      </c>
      <c r="J64">
        <f>BYPL_EOD!AC64+BYPL_EOD!AD64</f>
        <v>6.72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36.07</v>
      </c>
      <c r="O64" s="154">
        <f t="shared" si="1"/>
        <v>0.22999999999999687</v>
      </c>
      <c r="U64" s="156">
        <f t="shared" si="2"/>
        <v>0</v>
      </c>
      <c r="V64" s="154">
        <f t="shared" si="3"/>
        <v>36.299999999999997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12.27</v>
      </c>
      <c r="J65">
        <f>BYPL_EOD!AC65+BYPL_EOD!AD65</f>
        <v>6.72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36.07</v>
      </c>
      <c r="O65" s="154">
        <f t="shared" si="1"/>
        <v>0.22999999999999687</v>
      </c>
      <c r="U65" s="156">
        <f t="shared" si="2"/>
        <v>0</v>
      </c>
      <c r="V65" s="154">
        <f t="shared" si="3"/>
        <v>36.299999999999997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12.27</v>
      </c>
      <c r="J66">
        <f>BYPL_EOD!AC66+BYPL_EOD!AD66</f>
        <v>6.72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36.07</v>
      </c>
      <c r="O66" s="154">
        <f t="shared" si="1"/>
        <v>0.22999999999999687</v>
      </c>
      <c r="U66" s="156">
        <f t="shared" si="2"/>
        <v>0</v>
      </c>
      <c r="V66" s="154">
        <f t="shared" si="3"/>
        <v>36.299999999999997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12.27</v>
      </c>
      <c r="J67">
        <f>BYPL_EOD!AC67+BYPL_EOD!AD67</f>
        <v>6.72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36.07</v>
      </c>
      <c r="O67" s="154">
        <f t="shared" ref="O67:O98" si="7">G67-N67</f>
        <v>0.22999999999999687</v>
      </c>
      <c r="U67" s="156">
        <f t="shared" ref="U67:U98" si="8">SUM(P67:T67)</f>
        <v>0</v>
      </c>
      <c r="V67" s="154">
        <f t="shared" ref="V67:V99" si="9">G67-U67</f>
        <v>36.299999999999997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12.27</v>
      </c>
      <c r="J68">
        <f>BYPL_EOD!AC68+BYPL_EOD!AD68</f>
        <v>6.72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36.07</v>
      </c>
      <c r="O68" s="154">
        <f t="shared" si="7"/>
        <v>0.22999999999999687</v>
      </c>
      <c r="U68" s="156">
        <f t="shared" si="8"/>
        <v>0</v>
      </c>
      <c r="V68" s="154">
        <f t="shared" si="9"/>
        <v>36.299999999999997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12.27</v>
      </c>
      <c r="J69">
        <f>BYPL_EOD!AC69+BYPL_EOD!AD69</f>
        <v>6.72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36.07</v>
      </c>
      <c r="O69" s="154">
        <f t="shared" si="7"/>
        <v>0.22999999999999687</v>
      </c>
      <c r="U69" s="156">
        <f t="shared" si="8"/>
        <v>0</v>
      </c>
      <c r="V69" s="154">
        <f t="shared" si="9"/>
        <v>36.299999999999997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12.92</v>
      </c>
      <c r="J70">
        <f>BYPL_EOD!AC70+BYPL_EOD!AD70</f>
        <v>7.07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37.07</v>
      </c>
      <c r="O70" s="154">
        <f t="shared" si="7"/>
        <v>0.22999999999999687</v>
      </c>
      <c r="U70" s="156">
        <f t="shared" si="8"/>
        <v>0</v>
      </c>
      <c r="V70" s="154">
        <f t="shared" si="9"/>
        <v>37.299999999999997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37.07</v>
      </c>
      <c r="O71" s="154">
        <f t="shared" si="7"/>
        <v>0.22999999999999687</v>
      </c>
      <c r="U71" s="156">
        <f t="shared" si="8"/>
        <v>0</v>
      </c>
      <c r="V71" s="154">
        <f t="shared" si="9"/>
        <v>37.299999999999997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37.07</v>
      </c>
      <c r="O72" s="154">
        <f t="shared" si="7"/>
        <v>0.22999999999999687</v>
      </c>
      <c r="U72" s="156">
        <f t="shared" si="8"/>
        <v>0</v>
      </c>
      <c r="V72" s="154">
        <f t="shared" si="9"/>
        <v>37.299999999999997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37.07</v>
      </c>
      <c r="O73" s="154">
        <f t="shared" si="7"/>
        <v>0.22999999999999687</v>
      </c>
      <c r="U73" s="156">
        <f t="shared" si="8"/>
        <v>0</v>
      </c>
      <c r="V73" s="154">
        <f t="shared" si="9"/>
        <v>37.299999999999997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12.92</v>
      </c>
      <c r="J74">
        <f>BYPL_EOD!AC74+BYPL_EOD!AD74</f>
        <v>7.07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37.07</v>
      </c>
      <c r="O74" s="154">
        <f t="shared" si="7"/>
        <v>0.22999999999999687</v>
      </c>
      <c r="U74" s="156">
        <f t="shared" si="8"/>
        <v>0</v>
      </c>
      <c r="V74" s="154">
        <f t="shared" si="9"/>
        <v>37.299999999999997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12.92</v>
      </c>
      <c r="J75">
        <f>BYPL_EOD!AC75+BYPL_EOD!AD75</f>
        <v>7.07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37.07</v>
      </c>
      <c r="O75" s="154">
        <f t="shared" si="7"/>
        <v>0.53000000000000114</v>
      </c>
      <c r="U75" s="156">
        <f t="shared" si="8"/>
        <v>0</v>
      </c>
      <c r="V75" s="154">
        <f t="shared" si="9"/>
        <v>37.6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12.92</v>
      </c>
      <c r="J76">
        <f>BYPL_EOD!AC76+BYPL_EOD!AD76</f>
        <v>7.07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37.07</v>
      </c>
      <c r="O76" s="154">
        <f t="shared" si="7"/>
        <v>0.53000000000000114</v>
      </c>
      <c r="U76" s="156">
        <f t="shared" si="8"/>
        <v>0</v>
      </c>
      <c r="V76" s="154">
        <f t="shared" si="9"/>
        <v>37.6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37.07</v>
      </c>
      <c r="O77" s="154">
        <f t="shared" si="7"/>
        <v>0.53000000000000114</v>
      </c>
      <c r="U77" s="156">
        <f t="shared" si="8"/>
        <v>0</v>
      </c>
      <c r="V77" s="154">
        <f t="shared" si="9"/>
        <v>37.6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12.92</v>
      </c>
      <c r="J78">
        <f>BYPL_EOD!AC78+BYPL_EOD!AD78</f>
        <v>7.07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37.07</v>
      </c>
      <c r="O78" s="154">
        <f t="shared" si="7"/>
        <v>0.53000000000000114</v>
      </c>
      <c r="U78" s="156">
        <f t="shared" si="8"/>
        <v>0</v>
      </c>
      <c r="V78" s="154">
        <f t="shared" si="9"/>
        <v>37.6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12.92</v>
      </c>
      <c r="J79">
        <f>BYPL_EOD!AC79+BYPL_EOD!AD79</f>
        <v>7.07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37.07</v>
      </c>
      <c r="O79" s="154">
        <f t="shared" si="7"/>
        <v>0.53000000000000114</v>
      </c>
      <c r="U79" s="156">
        <f t="shared" si="8"/>
        <v>0</v>
      </c>
      <c r="V79" s="154">
        <f t="shared" si="9"/>
        <v>37.6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12.92</v>
      </c>
      <c r="J80">
        <f>BYPL_EOD!AC80+BYPL_EOD!AD80</f>
        <v>7.07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37.07</v>
      </c>
      <c r="O80" s="154">
        <f t="shared" si="7"/>
        <v>0.53000000000000114</v>
      </c>
      <c r="U80" s="156">
        <f t="shared" si="8"/>
        <v>0</v>
      </c>
      <c r="V80" s="154">
        <f t="shared" si="9"/>
        <v>37.6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12.92</v>
      </c>
      <c r="J81">
        <f>BYPL_EOD!AC81+BYPL_EOD!AD81</f>
        <v>7.07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37.07</v>
      </c>
      <c r="O81" s="154">
        <f t="shared" si="7"/>
        <v>0.53000000000000114</v>
      </c>
      <c r="U81" s="156">
        <f t="shared" si="8"/>
        <v>0</v>
      </c>
      <c r="V81" s="154">
        <f t="shared" si="9"/>
        <v>37.6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12.92</v>
      </c>
      <c r="J82">
        <f>BYPL_EOD!AC82+BYPL_EOD!AD82</f>
        <v>7.07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37.07</v>
      </c>
      <c r="O82" s="154">
        <f t="shared" si="7"/>
        <v>0.53000000000000114</v>
      </c>
      <c r="U82" s="156">
        <f t="shared" si="8"/>
        <v>0</v>
      </c>
      <c r="V82" s="154">
        <f t="shared" si="9"/>
        <v>37.6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U83" s="156">
        <f t="shared" si="8"/>
        <v>0</v>
      </c>
      <c r="V83" s="154">
        <f t="shared" si="9"/>
        <v>38.6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U84" s="156">
        <f t="shared" si="8"/>
        <v>0</v>
      </c>
      <c r="V84" s="154">
        <f t="shared" si="9"/>
        <v>38.6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U85" s="156">
        <f t="shared" si="8"/>
        <v>0</v>
      </c>
      <c r="V85" s="154">
        <f t="shared" si="9"/>
        <v>38.6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U86" s="156">
        <f t="shared" si="8"/>
        <v>0</v>
      </c>
      <c r="V86" s="154">
        <f t="shared" si="9"/>
        <v>38.6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U87" s="156">
        <f t="shared" si="8"/>
        <v>0</v>
      </c>
      <c r="V87" s="154">
        <f t="shared" si="9"/>
        <v>38.6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U88" s="156">
        <f t="shared" si="8"/>
        <v>0</v>
      </c>
      <c r="V88" s="154">
        <f t="shared" si="9"/>
        <v>38.6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U89" s="156">
        <f t="shared" si="8"/>
        <v>0</v>
      </c>
      <c r="V89" s="154">
        <f t="shared" si="9"/>
        <v>38.6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U90" s="156">
        <f t="shared" si="8"/>
        <v>0</v>
      </c>
      <c r="V90" s="154">
        <f t="shared" si="9"/>
        <v>38.6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U91" s="156">
        <f t="shared" si="8"/>
        <v>0</v>
      </c>
      <c r="V91" s="154">
        <f t="shared" si="9"/>
        <v>38.6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13.56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38.07</v>
      </c>
      <c r="O92" s="154">
        <f t="shared" si="7"/>
        <v>0.53000000000000114</v>
      </c>
      <c r="U92" s="156">
        <f t="shared" si="8"/>
        <v>0</v>
      </c>
      <c r="V92" s="154">
        <f t="shared" si="9"/>
        <v>38.6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13.56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38.07</v>
      </c>
      <c r="O93" s="154">
        <f t="shared" si="7"/>
        <v>0.53000000000000114</v>
      </c>
      <c r="U93" s="156">
        <f t="shared" si="8"/>
        <v>0</v>
      </c>
      <c r="V93" s="154">
        <f t="shared" si="9"/>
        <v>38.6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13.56</v>
      </c>
      <c r="J94">
        <f>BYPL_EOD!AC94+BYPL_EOD!AD94</f>
        <v>7.43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38.07</v>
      </c>
      <c r="O94" s="154">
        <f t="shared" si="7"/>
        <v>0.53000000000000114</v>
      </c>
      <c r="U94" s="156">
        <f t="shared" si="8"/>
        <v>0</v>
      </c>
      <c r="V94" s="154">
        <f t="shared" si="9"/>
        <v>38.6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13.56</v>
      </c>
      <c r="J95">
        <f>BYPL_EOD!AC95+BYPL_EOD!AD95</f>
        <v>7.43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38.07</v>
      </c>
      <c r="O95" s="154">
        <f t="shared" si="7"/>
        <v>0.53000000000000114</v>
      </c>
      <c r="U95" s="156">
        <f t="shared" si="8"/>
        <v>0</v>
      </c>
      <c r="V95" s="154">
        <f t="shared" si="9"/>
        <v>38.6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13.56</v>
      </c>
      <c r="J96">
        <f>BYPL_EOD!AC96+BYPL_EOD!AD96</f>
        <v>7.43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38.07</v>
      </c>
      <c r="O96" s="154">
        <f t="shared" si="7"/>
        <v>0.53000000000000114</v>
      </c>
      <c r="U96" s="156">
        <f t="shared" si="8"/>
        <v>0</v>
      </c>
      <c r="V96" s="154">
        <f t="shared" si="9"/>
        <v>38.6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13.56</v>
      </c>
      <c r="J97">
        <f>BYPL_EOD!AC97+BYPL_EOD!AD97</f>
        <v>7.43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38.07</v>
      </c>
      <c r="O97" s="154">
        <f t="shared" si="7"/>
        <v>0.53000000000000114</v>
      </c>
      <c r="U97" s="156">
        <f t="shared" si="8"/>
        <v>0</v>
      </c>
      <c r="V97" s="154">
        <f t="shared" si="9"/>
        <v>38.6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13.56</v>
      </c>
      <c r="J98">
        <f>BYPL_EOD!AC98+BYPL_EOD!AD98</f>
        <v>7.43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38.07</v>
      </c>
      <c r="O98" s="154">
        <f t="shared" si="7"/>
        <v>0.53000000000000114</v>
      </c>
      <c r="U98" s="156">
        <f t="shared" si="8"/>
        <v>0</v>
      </c>
      <c r="V98" s="154">
        <f t="shared" si="9"/>
        <v>38.6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0.88944999999999996</v>
      </c>
      <c r="E99" s="156">
        <f t="shared" si="12"/>
        <v>0</v>
      </c>
      <c r="F99" s="156">
        <f t="shared" si="12"/>
        <v>2.016</v>
      </c>
      <c r="G99" s="156">
        <f t="shared" si="12"/>
        <v>0.88944999999999996</v>
      </c>
      <c r="H99" s="156"/>
      <c r="I99" s="156">
        <f t="shared" si="12"/>
        <v>0.30127749999999948</v>
      </c>
      <c r="J99" s="156">
        <f t="shared" si="12"/>
        <v>0.1644525</v>
      </c>
      <c r="K99" s="156">
        <f t="shared" si="12"/>
        <v>0</v>
      </c>
      <c r="L99" s="156">
        <f t="shared" si="12"/>
        <v>4.9580000000000082E-2</v>
      </c>
      <c r="M99" s="156">
        <f t="shared" si="12"/>
        <v>0.36426999999999998</v>
      </c>
      <c r="N99" s="156">
        <f t="shared" si="12"/>
        <v>0.87958000000000125</v>
      </c>
      <c r="O99" s="156">
        <f t="shared" si="12"/>
        <v>9.8699999999999899E-3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0.88944999999999996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44584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205.74</v>
      </c>
      <c r="E3">
        <f>BAWANA!AM3</f>
        <v>0</v>
      </c>
      <c r="F3">
        <f>(B3+C3)*0.8</f>
        <v>256</v>
      </c>
      <c r="G3">
        <f>(D3+E3)</f>
        <v>205.74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209.74</v>
      </c>
      <c r="O3" s="154">
        <f t="shared" ref="O3:O66" si="1">G3-N3</f>
        <v>-4</v>
      </c>
      <c r="U3" s="156">
        <f t="shared" ref="U3:U66" si="2">SUM(P3:T3)</f>
        <v>0</v>
      </c>
      <c r="V3" s="154">
        <f t="shared" ref="V3:V66" si="3">G3-U3</f>
        <v>205.74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209.74</v>
      </c>
      <c r="E4">
        <f>BAWANA!AM4</f>
        <v>0</v>
      </c>
      <c r="F4">
        <f t="shared" ref="F4:F67" si="4">(B4+C4)*0.8</f>
        <v>256</v>
      </c>
      <c r="G4">
        <f t="shared" ref="G4:G67" si="5">(D4+E4)</f>
        <v>209.74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0</v>
      </c>
      <c r="U4" s="156">
        <f t="shared" si="2"/>
        <v>0</v>
      </c>
      <c r="V4" s="154">
        <f t="shared" si="3"/>
        <v>209.74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U5" s="156">
        <f t="shared" si="2"/>
        <v>0</v>
      </c>
      <c r="V5" s="154">
        <f t="shared" si="3"/>
        <v>209.74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U6" s="156">
        <f t="shared" si="2"/>
        <v>0</v>
      </c>
      <c r="V6" s="154">
        <f t="shared" si="3"/>
        <v>209.74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U7" s="156">
        <f t="shared" si="2"/>
        <v>0</v>
      </c>
      <c r="V7" s="154">
        <f t="shared" si="3"/>
        <v>209.74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U8" s="156">
        <f t="shared" si="2"/>
        <v>0</v>
      </c>
      <c r="V8" s="154">
        <f t="shared" si="3"/>
        <v>209.74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U9" s="156">
        <f t="shared" si="2"/>
        <v>0</v>
      </c>
      <c r="V9" s="154">
        <f t="shared" si="3"/>
        <v>209.74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U10" s="156">
        <f t="shared" si="2"/>
        <v>0</v>
      </c>
      <c r="V10" s="154">
        <f t="shared" si="3"/>
        <v>209.74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U11" s="156">
        <f t="shared" si="2"/>
        <v>0</v>
      </c>
      <c r="V11" s="154">
        <f t="shared" si="3"/>
        <v>209.74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U12" s="156">
        <f t="shared" si="2"/>
        <v>0</v>
      </c>
      <c r="V12" s="154">
        <f t="shared" si="3"/>
        <v>209.74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U13" s="156">
        <f t="shared" si="2"/>
        <v>0</v>
      </c>
      <c r="V13" s="154">
        <f t="shared" si="3"/>
        <v>209.74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U14" s="156">
        <f t="shared" si="2"/>
        <v>0</v>
      </c>
      <c r="V14" s="154">
        <f t="shared" si="3"/>
        <v>209.74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209.74</v>
      </c>
      <c r="E15">
        <f>BAWANA!AM15</f>
        <v>0</v>
      </c>
      <c r="F15">
        <f t="shared" si="4"/>
        <v>256</v>
      </c>
      <c r="G15">
        <f t="shared" si="5"/>
        <v>209.74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209.74</v>
      </c>
      <c r="O15" s="154">
        <f t="shared" si="1"/>
        <v>0</v>
      </c>
      <c r="U15" s="156">
        <f t="shared" si="2"/>
        <v>0</v>
      </c>
      <c r="V15" s="154">
        <f t="shared" si="3"/>
        <v>209.74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209.74</v>
      </c>
      <c r="E16">
        <f>BAWANA!AM16</f>
        <v>0</v>
      </c>
      <c r="F16">
        <f t="shared" si="4"/>
        <v>256</v>
      </c>
      <c r="G16">
        <f t="shared" si="5"/>
        <v>209.74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209.74</v>
      </c>
      <c r="O16" s="154">
        <f t="shared" si="1"/>
        <v>0</v>
      </c>
      <c r="U16" s="156">
        <f t="shared" si="2"/>
        <v>0</v>
      </c>
      <c r="V16" s="154">
        <f t="shared" si="3"/>
        <v>209.74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209.74</v>
      </c>
      <c r="E17">
        <f>BAWANA!AM17</f>
        <v>0</v>
      </c>
      <c r="F17">
        <f t="shared" si="4"/>
        <v>256</v>
      </c>
      <c r="G17">
        <f t="shared" si="5"/>
        <v>209.74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209.74</v>
      </c>
      <c r="O17" s="154">
        <f t="shared" si="1"/>
        <v>0</v>
      </c>
      <c r="U17" s="156">
        <f t="shared" si="2"/>
        <v>0</v>
      </c>
      <c r="V17" s="154">
        <f t="shared" si="3"/>
        <v>209.74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209.74</v>
      </c>
      <c r="E18">
        <f>BAWANA!AM18</f>
        <v>0</v>
      </c>
      <c r="F18">
        <f t="shared" si="4"/>
        <v>256</v>
      </c>
      <c r="G18">
        <f t="shared" si="5"/>
        <v>209.74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209.74</v>
      </c>
      <c r="O18" s="154">
        <f t="shared" si="1"/>
        <v>0</v>
      </c>
      <c r="U18" s="156">
        <f t="shared" si="2"/>
        <v>0</v>
      </c>
      <c r="V18" s="154">
        <f t="shared" si="3"/>
        <v>209.74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217.74</v>
      </c>
      <c r="E19">
        <f>BAWANA!AM19</f>
        <v>0</v>
      </c>
      <c r="F19">
        <f t="shared" si="4"/>
        <v>256</v>
      </c>
      <c r="G19">
        <f t="shared" si="5"/>
        <v>217.74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13.82</v>
      </c>
      <c r="L19">
        <f>NDMC_EOD!AK19+NDMC_EOD!AL19</f>
        <v>28</v>
      </c>
      <c r="M19">
        <f>TPDDL_EOD!AK19+TPDDL_EOD!AL19</f>
        <v>50</v>
      </c>
      <c r="N19">
        <f t="shared" si="0"/>
        <v>217.74</v>
      </c>
      <c r="O19" s="154">
        <f t="shared" si="1"/>
        <v>0</v>
      </c>
      <c r="U19" s="156">
        <f t="shared" si="2"/>
        <v>0</v>
      </c>
      <c r="V19" s="154">
        <f t="shared" si="3"/>
        <v>217.74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210.74</v>
      </c>
      <c r="E20">
        <f>BAWANA!AM20</f>
        <v>0</v>
      </c>
      <c r="F20">
        <f t="shared" si="4"/>
        <v>256</v>
      </c>
      <c r="G20">
        <f t="shared" si="5"/>
        <v>210.74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6.82</v>
      </c>
      <c r="L20">
        <f>NDMC_EOD!AK20+NDMC_EOD!AL20</f>
        <v>28</v>
      </c>
      <c r="M20">
        <f>TPDDL_EOD!AK20+TPDDL_EOD!AL20</f>
        <v>50</v>
      </c>
      <c r="N20">
        <f t="shared" si="0"/>
        <v>210.74</v>
      </c>
      <c r="O20" s="154">
        <f t="shared" si="1"/>
        <v>0</v>
      </c>
      <c r="U20" s="156">
        <f t="shared" si="2"/>
        <v>0</v>
      </c>
      <c r="V20" s="154">
        <f t="shared" si="3"/>
        <v>210.74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213.74</v>
      </c>
      <c r="E21">
        <f>BAWANA!AM21</f>
        <v>0</v>
      </c>
      <c r="F21">
        <f t="shared" si="4"/>
        <v>256</v>
      </c>
      <c r="G21">
        <f t="shared" si="5"/>
        <v>213.74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9.82</v>
      </c>
      <c r="L21">
        <f>NDMC_EOD!AK21+NDMC_EOD!AL21</f>
        <v>28</v>
      </c>
      <c r="M21">
        <f>TPDDL_EOD!AK21+TPDDL_EOD!AL21</f>
        <v>50</v>
      </c>
      <c r="N21">
        <f t="shared" si="0"/>
        <v>213.74</v>
      </c>
      <c r="O21" s="154">
        <f t="shared" si="1"/>
        <v>0</v>
      </c>
      <c r="U21" s="156">
        <f t="shared" si="2"/>
        <v>0</v>
      </c>
      <c r="V21" s="154">
        <f t="shared" si="3"/>
        <v>213.74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54"/>
      <c r="I22">
        <f>BRPL_EOD!AK22+BRPL_EOD!AL22</f>
        <v>79</v>
      </c>
      <c r="J22">
        <f>BYPL_EOD!AK22+BYPL_EOD!AL22</f>
        <v>49.92</v>
      </c>
      <c r="K22">
        <f>MES_EOD!AK22+MES_EOD!AL22</f>
        <v>9.82</v>
      </c>
      <c r="L22">
        <f>NDMC_EOD!AK22+NDMC_EOD!AL22</f>
        <v>28</v>
      </c>
      <c r="M22">
        <f>TPDDL_EOD!AK22+TPDDL_EOD!AL22</f>
        <v>50</v>
      </c>
      <c r="N22">
        <f t="shared" si="0"/>
        <v>216.74</v>
      </c>
      <c r="O22" s="154">
        <f t="shared" si="1"/>
        <v>0</v>
      </c>
      <c r="U22" s="156">
        <f t="shared" si="2"/>
        <v>0</v>
      </c>
      <c r="V22" s="154">
        <f t="shared" si="3"/>
        <v>216.74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236.32000000000002</v>
      </c>
      <c r="E23">
        <f>BAWANA!AM23</f>
        <v>0</v>
      </c>
      <c r="F23">
        <f t="shared" si="4"/>
        <v>256</v>
      </c>
      <c r="G23">
        <f t="shared" si="5"/>
        <v>236.32000000000002</v>
      </c>
      <c r="H23" s="154"/>
      <c r="I23">
        <f>BRPL_EOD!AK23+BRPL_EOD!AL23</f>
        <v>97.29</v>
      </c>
      <c r="J23">
        <f>BYPL_EOD!AK23+BYPL_EOD!AL23</f>
        <v>49.67</v>
      </c>
      <c r="K23">
        <f>MES_EOD!AK23+MES_EOD!AL23</f>
        <v>11.76</v>
      </c>
      <c r="L23">
        <f>NDMC_EOD!AK23+NDMC_EOD!AL23</f>
        <v>27.86</v>
      </c>
      <c r="M23">
        <f>TPDDL_EOD!AK23+TPDDL_EOD!AL23</f>
        <v>49.75</v>
      </c>
      <c r="N23">
        <f t="shared" si="0"/>
        <v>236.32999999999998</v>
      </c>
      <c r="O23" s="154">
        <f t="shared" si="1"/>
        <v>-9.9999999999624833E-3</v>
      </c>
      <c r="U23" s="156">
        <f t="shared" si="2"/>
        <v>0</v>
      </c>
      <c r="V23" s="154">
        <f t="shared" si="3"/>
        <v>236.32000000000002</v>
      </c>
      <c r="Y23">
        <f>BAWANA!AW23+BAWANA!AX23</f>
        <v>31.84</v>
      </c>
      <c r="Z23">
        <f>BAWANA!BD23+BAWANA!BE23</f>
        <v>31.84</v>
      </c>
      <c r="AA23">
        <f>BAWANA!X23+BAWANA!Y23</f>
        <v>31.84</v>
      </c>
      <c r="AB23">
        <f>BAWANA!AE23+BAWANA!AF23</f>
        <v>31.84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236.42</v>
      </c>
      <c r="E24">
        <f>BAWANA!AM24</f>
        <v>0</v>
      </c>
      <c r="F24">
        <f t="shared" si="4"/>
        <v>256</v>
      </c>
      <c r="G24">
        <f t="shared" si="5"/>
        <v>236.42</v>
      </c>
      <c r="H24" s="154"/>
      <c r="I24">
        <f>BRPL_EOD!AK24+BRPL_EOD!AL24</f>
        <v>96.6</v>
      </c>
      <c r="J24">
        <f>BYPL_EOD!AK24+BYPL_EOD!AL24</f>
        <v>49.59</v>
      </c>
      <c r="K24">
        <f>MES_EOD!AK24+MES_EOD!AL24</f>
        <v>12.74</v>
      </c>
      <c r="L24">
        <f>NDMC_EOD!AK24+NDMC_EOD!AL24</f>
        <v>27.82</v>
      </c>
      <c r="M24">
        <f>TPDDL_EOD!AK24+TPDDL_EOD!AL24</f>
        <v>49.67</v>
      </c>
      <c r="N24">
        <f t="shared" si="0"/>
        <v>236.42000000000002</v>
      </c>
      <c r="O24" s="154">
        <f t="shared" si="1"/>
        <v>0</v>
      </c>
      <c r="U24" s="156">
        <f t="shared" si="2"/>
        <v>0</v>
      </c>
      <c r="V24" s="154">
        <f t="shared" si="3"/>
        <v>236.42</v>
      </c>
      <c r="Y24">
        <f>BAWANA!AW24+BAWANA!AX24</f>
        <v>31.79</v>
      </c>
      <c r="Z24">
        <f>BAWANA!BD24+BAWANA!BE24</f>
        <v>31.79</v>
      </c>
      <c r="AA24">
        <f>BAWANA!X24+BAWANA!Y24</f>
        <v>31.79</v>
      </c>
      <c r="AB24">
        <f>BAWANA!AE24+BAWANA!AF24</f>
        <v>31.79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236.92</v>
      </c>
      <c r="E25">
        <f>BAWANA!AM25</f>
        <v>0</v>
      </c>
      <c r="F25">
        <f t="shared" si="4"/>
        <v>256</v>
      </c>
      <c r="G25">
        <f t="shared" si="5"/>
        <v>236.92</v>
      </c>
      <c r="H25" s="154"/>
      <c r="I25">
        <f>BRPL_EOD!AK25+BRPL_EOD!AL25</f>
        <v>93.25</v>
      </c>
      <c r="J25">
        <f>BYPL_EOD!AK25+BYPL_EOD!AL25</f>
        <v>49.21</v>
      </c>
      <c r="K25">
        <f>MES_EOD!AK25+MES_EOD!AL25</f>
        <v>17.57</v>
      </c>
      <c r="L25">
        <f>NDMC_EOD!AK25+NDMC_EOD!AL25</f>
        <v>27.6</v>
      </c>
      <c r="M25">
        <f>TPDDL_EOD!AK25+TPDDL_EOD!AL25</f>
        <v>49.29</v>
      </c>
      <c r="N25">
        <f t="shared" si="0"/>
        <v>236.92</v>
      </c>
      <c r="O25" s="154">
        <f t="shared" si="1"/>
        <v>0</v>
      </c>
      <c r="U25" s="156">
        <f t="shared" si="2"/>
        <v>0</v>
      </c>
      <c r="V25" s="154">
        <f t="shared" si="3"/>
        <v>236.92</v>
      </c>
      <c r="Y25">
        <f>BAWANA!AW25+BAWANA!AX25</f>
        <v>31.54</v>
      </c>
      <c r="Z25">
        <f>BAWANA!BD25+BAWANA!BE25</f>
        <v>31.54</v>
      </c>
      <c r="AA25">
        <f>BAWANA!X25+BAWANA!Y25</f>
        <v>31.54</v>
      </c>
      <c r="AB25">
        <f>BAWANA!AE25+BAWANA!AF25</f>
        <v>31.54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236.32000000000002</v>
      </c>
      <c r="E26">
        <f>BAWANA!AM26</f>
        <v>0</v>
      </c>
      <c r="F26">
        <f t="shared" si="4"/>
        <v>256</v>
      </c>
      <c r="G26">
        <f t="shared" si="5"/>
        <v>236.32000000000002</v>
      </c>
      <c r="H26" s="154"/>
      <c r="I26">
        <f>BRPL_EOD!AK26+BRPL_EOD!AL26</f>
        <v>97.29</v>
      </c>
      <c r="J26">
        <f>BYPL_EOD!AK26+BYPL_EOD!AL26</f>
        <v>49.67</v>
      </c>
      <c r="K26">
        <f>MES_EOD!AK26+MES_EOD!AL26</f>
        <v>11.76</v>
      </c>
      <c r="L26">
        <f>NDMC_EOD!AK26+NDMC_EOD!AL26</f>
        <v>27.86</v>
      </c>
      <c r="M26">
        <f>TPDDL_EOD!AK26+TPDDL_EOD!AL26</f>
        <v>49.75</v>
      </c>
      <c r="N26">
        <f t="shared" si="0"/>
        <v>236.32999999999998</v>
      </c>
      <c r="O26" s="154">
        <f t="shared" si="1"/>
        <v>-9.9999999999624833E-3</v>
      </c>
      <c r="U26" s="156">
        <f t="shared" si="2"/>
        <v>0</v>
      </c>
      <c r="V26" s="154">
        <f t="shared" si="3"/>
        <v>236.32000000000002</v>
      </c>
      <c r="Y26">
        <f>BAWANA!AW26+BAWANA!AX26</f>
        <v>31.84</v>
      </c>
      <c r="Z26">
        <f>BAWANA!BD26+BAWANA!BE26</f>
        <v>31.84</v>
      </c>
      <c r="AA26">
        <f>BAWANA!X26+BAWANA!Y26</f>
        <v>31.84</v>
      </c>
      <c r="AB26">
        <f>BAWANA!AE26+BAWANA!AF26</f>
        <v>31.84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233.36</v>
      </c>
      <c r="E27">
        <f>BAWANA!AM27</f>
        <v>0</v>
      </c>
      <c r="F27">
        <f t="shared" si="4"/>
        <v>256</v>
      </c>
      <c r="G27">
        <f t="shared" si="5"/>
        <v>233.36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28</v>
      </c>
      <c r="M27">
        <f>TPDDL_EOD!AK27+TPDDL_EOD!AL27</f>
        <v>50</v>
      </c>
      <c r="N27">
        <f t="shared" si="0"/>
        <v>233.36</v>
      </c>
      <c r="O27" s="154">
        <f t="shared" si="1"/>
        <v>0</v>
      </c>
      <c r="U27" s="156">
        <f t="shared" si="2"/>
        <v>0</v>
      </c>
      <c r="V27" s="154">
        <f t="shared" si="3"/>
        <v>233.36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239.79999999999998</v>
      </c>
      <c r="E28">
        <f>BAWANA!AM28</f>
        <v>0</v>
      </c>
      <c r="F28">
        <f t="shared" si="4"/>
        <v>256</v>
      </c>
      <c r="G28">
        <f t="shared" si="5"/>
        <v>239.79999999999998</v>
      </c>
      <c r="H28" s="154"/>
      <c r="I28">
        <f>BRPL_EOD!AK28+BRPL_EOD!AL28</f>
        <v>93.69</v>
      </c>
      <c r="J28">
        <f>BYPL_EOD!AK28+BYPL_EOD!AL28</f>
        <v>46.95</v>
      </c>
      <c r="K28">
        <f>MES_EOD!AK28+MES_EOD!AL28</f>
        <v>7.36</v>
      </c>
      <c r="L28">
        <f>NDMC_EOD!AK28+NDMC_EOD!AL28</f>
        <v>26.34</v>
      </c>
      <c r="M28">
        <f>TPDDL_EOD!AK28+TPDDL_EOD!AL28</f>
        <v>65.459999999999994</v>
      </c>
      <c r="N28">
        <f t="shared" si="0"/>
        <v>239.8</v>
      </c>
      <c r="O28" s="154">
        <f t="shared" si="1"/>
        <v>0</v>
      </c>
      <c r="U28" s="156">
        <f t="shared" si="2"/>
        <v>0</v>
      </c>
      <c r="V28" s="154">
        <f t="shared" si="3"/>
        <v>239.79999999999998</v>
      </c>
      <c r="Y28">
        <f>BAWANA!AW28+BAWANA!AX28</f>
        <v>30.1</v>
      </c>
      <c r="Z28">
        <f>BAWANA!BD28+BAWANA!BE28</f>
        <v>30.1</v>
      </c>
      <c r="AA28">
        <f>BAWANA!X28+BAWANA!Y28</f>
        <v>30.1</v>
      </c>
      <c r="AB28">
        <f>BAWANA!AE28+BAWANA!AF28</f>
        <v>30.1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239.24</v>
      </c>
      <c r="E29">
        <f>BAWANA!AM29</f>
        <v>0</v>
      </c>
      <c r="F29">
        <f t="shared" si="4"/>
        <v>256</v>
      </c>
      <c r="G29">
        <f t="shared" si="5"/>
        <v>239.24</v>
      </c>
      <c r="H29" s="154"/>
      <c r="I29">
        <f>BRPL_EOD!AK29+BRPL_EOD!AL29</f>
        <v>94.58</v>
      </c>
      <c r="J29">
        <f>BYPL_EOD!AK29+BYPL_EOD!AL29</f>
        <v>47.4</v>
      </c>
      <c r="K29">
        <f>MES_EOD!AK29+MES_EOD!AL29</f>
        <v>9.33</v>
      </c>
      <c r="L29">
        <f>NDMC_EOD!AK29+NDMC_EOD!AL29</f>
        <v>21.84</v>
      </c>
      <c r="M29">
        <f>TPDDL_EOD!AK29+TPDDL_EOD!AL29</f>
        <v>66.08</v>
      </c>
      <c r="N29">
        <f t="shared" si="0"/>
        <v>239.23000000000002</v>
      </c>
      <c r="O29" s="154">
        <f t="shared" si="1"/>
        <v>9.9999999999909051E-3</v>
      </c>
      <c r="U29" s="156">
        <f t="shared" si="2"/>
        <v>0</v>
      </c>
      <c r="V29" s="154">
        <f t="shared" si="3"/>
        <v>239.24</v>
      </c>
      <c r="Y29">
        <f>BAWANA!AW29+BAWANA!AX29</f>
        <v>30.38</v>
      </c>
      <c r="Z29">
        <f>BAWANA!BD29+BAWANA!BE29</f>
        <v>30.38</v>
      </c>
      <c r="AA29">
        <f>BAWANA!X29+BAWANA!Y29</f>
        <v>30.38</v>
      </c>
      <c r="AB29">
        <f>BAWANA!AE29+BAWANA!AF29</f>
        <v>30.38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239.24</v>
      </c>
      <c r="E30">
        <f>BAWANA!AM30</f>
        <v>0</v>
      </c>
      <c r="F30">
        <f t="shared" si="4"/>
        <v>256</v>
      </c>
      <c r="G30">
        <f t="shared" si="5"/>
        <v>239.24</v>
      </c>
      <c r="H30" s="154"/>
      <c r="I30">
        <f>BRPL_EOD!AK30+BRPL_EOD!AL30</f>
        <v>94.58</v>
      </c>
      <c r="J30">
        <f>BYPL_EOD!AK30+BYPL_EOD!AL30</f>
        <v>47.4</v>
      </c>
      <c r="K30">
        <f>MES_EOD!AK30+MES_EOD!AL30</f>
        <v>9.33</v>
      </c>
      <c r="L30">
        <f>NDMC_EOD!AK30+NDMC_EOD!AL30</f>
        <v>21.84</v>
      </c>
      <c r="M30">
        <f>TPDDL_EOD!AK30+TPDDL_EOD!AL30</f>
        <v>66.08</v>
      </c>
      <c r="N30">
        <f t="shared" si="0"/>
        <v>239.23000000000002</v>
      </c>
      <c r="O30" s="154">
        <f t="shared" si="1"/>
        <v>9.9999999999909051E-3</v>
      </c>
      <c r="U30" s="156">
        <f t="shared" si="2"/>
        <v>0</v>
      </c>
      <c r="V30" s="154">
        <f t="shared" si="3"/>
        <v>239.24</v>
      </c>
      <c r="Y30">
        <f>BAWANA!AW30+BAWANA!AX30</f>
        <v>30.38</v>
      </c>
      <c r="Z30">
        <f>BAWANA!BD30+BAWANA!BE30</f>
        <v>30.38</v>
      </c>
      <c r="AA30">
        <f>BAWANA!X30+BAWANA!Y30</f>
        <v>30.38</v>
      </c>
      <c r="AB30">
        <f>BAWANA!AE30+BAWANA!AF30</f>
        <v>30.38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13</v>
      </c>
      <c r="L31">
        <f>NDMC_EOD!AK31+NDMC_EOD!AL31</f>
        <v>21.56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U31" s="156">
        <f t="shared" si="2"/>
        <v>0</v>
      </c>
      <c r="V31" s="154">
        <f t="shared" si="3"/>
        <v>240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93.4</v>
      </c>
      <c r="J32">
        <f>BYPL_EOD!AK32+BYPL_EOD!AL32</f>
        <v>46.81</v>
      </c>
      <c r="K32">
        <f>MES_EOD!AK32+MES_EOD!AL32</f>
        <v>8.27</v>
      </c>
      <c r="L32">
        <f>NDMC_EOD!AK32+NDMC_EOD!AL32</f>
        <v>26.25</v>
      </c>
      <c r="M32">
        <f>TPDDL_EOD!AK32+TPDDL_EOD!AL32</f>
        <v>65.260000000000005</v>
      </c>
      <c r="N32">
        <f t="shared" si="0"/>
        <v>239.99</v>
      </c>
      <c r="O32" s="154">
        <f t="shared" si="1"/>
        <v>9.9999999999909051E-3</v>
      </c>
      <c r="U32" s="156">
        <f t="shared" si="2"/>
        <v>0</v>
      </c>
      <c r="V32" s="154">
        <f t="shared" si="3"/>
        <v>240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U33" s="156">
        <f t="shared" si="2"/>
        <v>0</v>
      </c>
      <c r="V33" s="154">
        <f t="shared" si="3"/>
        <v>240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U34" s="156">
        <f t="shared" si="2"/>
        <v>0</v>
      </c>
      <c r="V34" s="154">
        <f t="shared" si="3"/>
        <v>240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U35" s="156">
        <f t="shared" si="2"/>
        <v>0</v>
      </c>
      <c r="V35" s="154">
        <f t="shared" si="3"/>
        <v>240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U36" s="156">
        <f t="shared" si="2"/>
        <v>0</v>
      </c>
      <c r="V36" s="154">
        <f t="shared" si="3"/>
        <v>240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U37" s="156">
        <f t="shared" si="2"/>
        <v>0</v>
      </c>
      <c r="V37" s="154">
        <f t="shared" si="3"/>
        <v>240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U38" s="156">
        <f t="shared" si="2"/>
        <v>0</v>
      </c>
      <c r="V38" s="154">
        <f t="shared" si="3"/>
        <v>240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U39" s="156">
        <f t="shared" si="2"/>
        <v>0</v>
      </c>
      <c r="V39" s="154">
        <f t="shared" si="3"/>
        <v>240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8.31</v>
      </c>
      <c r="L40">
        <f>NDMC_EOD!AK40+NDMC_EOD!AL40</f>
        <v>26.25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U40" s="156">
        <f t="shared" si="2"/>
        <v>0</v>
      </c>
      <c r="V40" s="154">
        <f t="shared" si="3"/>
        <v>240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8.31</v>
      </c>
      <c r="L41">
        <f>NDMC_EOD!AK41+NDMC_EOD!AL41</f>
        <v>26.25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U41" s="156">
        <f t="shared" si="2"/>
        <v>0</v>
      </c>
      <c r="V41" s="154">
        <f t="shared" si="3"/>
        <v>240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8.31</v>
      </c>
      <c r="L42">
        <f>NDMC_EOD!AK42+NDMC_EOD!AL42</f>
        <v>26.25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U42" s="156">
        <f t="shared" si="2"/>
        <v>0</v>
      </c>
      <c r="V42" s="154">
        <f t="shared" si="3"/>
        <v>240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8.31</v>
      </c>
      <c r="L43">
        <f>NDMC_EOD!AK43+NDMC_EOD!AL43</f>
        <v>26.25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U43" s="156">
        <f t="shared" si="2"/>
        <v>0</v>
      </c>
      <c r="V43" s="154">
        <f t="shared" si="3"/>
        <v>240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U44" s="156">
        <f t="shared" si="2"/>
        <v>0</v>
      </c>
      <c r="V44" s="154">
        <f t="shared" si="3"/>
        <v>240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8.31</v>
      </c>
      <c r="L45">
        <f>NDMC_EOD!AK45+NDMC_EOD!AL45</f>
        <v>26.25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U45" s="156">
        <f t="shared" si="2"/>
        <v>0</v>
      </c>
      <c r="V45" s="154">
        <f t="shared" si="3"/>
        <v>240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8.31</v>
      </c>
      <c r="L46">
        <f>NDMC_EOD!AK46+NDMC_EOD!AL46</f>
        <v>26.25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U46" s="156">
        <f t="shared" si="2"/>
        <v>0</v>
      </c>
      <c r="V46" s="154">
        <f t="shared" si="3"/>
        <v>240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U47" s="156">
        <f t="shared" si="2"/>
        <v>0</v>
      </c>
      <c r="V47" s="154">
        <f t="shared" si="3"/>
        <v>240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U48" s="156">
        <f t="shared" si="2"/>
        <v>0</v>
      </c>
      <c r="V48" s="154">
        <f t="shared" si="3"/>
        <v>240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U49" s="156">
        <f t="shared" si="2"/>
        <v>0</v>
      </c>
      <c r="V49" s="154">
        <f t="shared" si="3"/>
        <v>240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U50" s="156">
        <f t="shared" si="2"/>
        <v>0</v>
      </c>
      <c r="V50" s="154">
        <f t="shared" si="3"/>
        <v>240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U51" s="156">
        <f t="shared" si="2"/>
        <v>0</v>
      </c>
      <c r="V51" s="154">
        <f t="shared" si="3"/>
        <v>240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U52" s="156">
        <f t="shared" si="2"/>
        <v>0</v>
      </c>
      <c r="V52" s="154">
        <f t="shared" si="3"/>
        <v>240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U53" s="156">
        <f t="shared" si="2"/>
        <v>0</v>
      </c>
      <c r="V53" s="154">
        <f t="shared" si="3"/>
        <v>240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U54" s="156">
        <f t="shared" si="2"/>
        <v>0</v>
      </c>
      <c r="V54" s="154">
        <f t="shared" si="3"/>
        <v>240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U55" s="156">
        <f t="shared" si="2"/>
        <v>0</v>
      </c>
      <c r="V55" s="154">
        <f t="shared" si="3"/>
        <v>240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U56" s="156">
        <f t="shared" si="2"/>
        <v>0</v>
      </c>
      <c r="V56" s="154">
        <f t="shared" si="3"/>
        <v>240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U57" s="156">
        <f t="shared" si="2"/>
        <v>0</v>
      </c>
      <c r="V57" s="154">
        <f t="shared" si="3"/>
        <v>240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8.31</v>
      </c>
      <c r="L58">
        <f>NDMC_EOD!AK58+NDMC_EOD!AL58</f>
        <v>26.25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U58" s="156">
        <f t="shared" si="2"/>
        <v>0</v>
      </c>
      <c r="V58" s="154">
        <f t="shared" si="3"/>
        <v>240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U59" s="156">
        <f t="shared" si="2"/>
        <v>0</v>
      </c>
      <c r="V59" s="154">
        <f t="shared" si="3"/>
        <v>240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8.31</v>
      </c>
      <c r="L60">
        <f>NDMC_EOD!AK60+NDMC_EOD!AL60</f>
        <v>26.25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U60" s="156">
        <f t="shared" si="2"/>
        <v>0</v>
      </c>
      <c r="V60" s="154">
        <f t="shared" si="3"/>
        <v>240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8.31</v>
      </c>
      <c r="L61">
        <f>NDMC_EOD!AK61+NDMC_EOD!AL61</f>
        <v>26.25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U61" s="156">
        <f t="shared" si="2"/>
        <v>0</v>
      </c>
      <c r="V61" s="154">
        <f t="shared" si="3"/>
        <v>240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239.42</v>
      </c>
      <c r="E62">
        <f>BAWANA!AM62</f>
        <v>0</v>
      </c>
      <c r="F62">
        <f t="shared" si="4"/>
        <v>256</v>
      </c>
      <c r="G62">
        <f t="shared" si="5"/>
        <v>239.42</v>
      </c>
      <c r="H62" s="154"/>
      <c r="I62">
        <f>BRPL_EOD!AK62+BRPL_EOD!AL62</f>
        <v>94.29</v>
      </c>
      <c r="J62">
        <f>BYPL_EOD!AK62+BYPL_EOD!AL62</f>
        <v>47.25</v>
      </c>
      <c r="K62">
        <f>MES_EOD!AK62+MES_EOD!AL62</f>
        <v>5.51</v>
      </c>
      <c r="L62">
        <f>NDMC_EOD!AK62+NDMC_EOD!AL62</f>
        <v>26.5</v>
      </c>
      <c r="M62">
        <f>TPDDL_EOD!AK62+TPDDL_EOD!AL62</f>
        <v>65.88</v>
      </c>
      <c r="N62">
        <f t="shared" si="0"/>
        <v>239.43</v>
      </c>
      <c r="O62" s="154">
        <f t="shared" si="1"/>
        <v>-1.0000000000019327E-2</v>
      </c>
      <c r="U62" s="156">
        <f t="shared" si="2"/>
        <v>0</v>
      </c>
      <c r="V62" s="154">
        <f t="shared" si="3"/>
        <v>239.42</v>
      </c>
      <c r="Y62">
        <f>BAWANA!AW62+BAWANA!AX62</f>
        <v>30.29</v>
      </c>
      <c r="Z62">
        <f>BAWANA!BD62+BAWANA!BE62</f>
        <v>30.29</v>
      </c>
      <c r="AA62">
        <f>BAWANA!X62+BAWANA!Y62</f>
        <v>30.29</v>
      </c>
      <c r="AB62">
        <f>BAWANA!AE62+BAWANA!AF62</f>
        <v>30.29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239.79999999999998</v>
      </c>
      <c r="E63">
        <f>BAWANA!AM63</f>
        <v>0</v>
      </c>
      <c r="F63">
        <f t="shared" si="4"/>
        <v>256</v>
      </c>
      <c r="G63">
        <f t="shared" si="5"/>
        <v>239.79999999999998</v>
      </c>
      <c r="H63" s="154"/>
      <c r="I63">
        <f>BRPL_EOD!AK63+BRPL_EOD!AL63</f>
        <v>93.69</v>
      </c>
      <c r="J63">
        <f>BYPL_EOD!AK63+BYPL_EOD!AL63</f>
        <v>46.95</v>
      </c>
      <c r="K63">
        <f>MES_EOD!AK63+MES_EOD!AL63</f>
        <v>7.36</v>
      </c>
      <c r="L63">
        <f>NDMC_EOD!AK63+NDMC_EOD!AL63</f>
        <v>26.34</v>
      </c>
      <c r="M63">
        <f>TPDDL_EOD!AK63+TPDDL_EOD!AL63</f>
        <v>65.459999999999994</v>
      </c>
      <c r="N63">
        <f t="shared" si="0"/>
        <v>239.8</v>
      </c>
      <c r="O63" s="154">
        <f t="shared" si="1"/>
        <v>0</v>
      </c>
      <c r="U63" s="156">
        <f t="shared" si="2"/>
        <v>0</v>
      </c>
      <c r="V63" s="154">
        <f t="shared" si="3"/>
        <v>239.79999999999998</v>
      </c>
      <c r="Y63">
        <f>BAWANA!AW63+BAWANA!AX63</f>
        <v>30.1</v>
      </c>
      <c r="Z63">
        <f>BAWANA!BD63+BAWANA!BE63</f>
        <v>30.1</v>
      </c>
      <c r="AA63">
        <f>BAWANA!X63+BAWANA!Y63</f>
        <v>30.1</v>
      </c>
      <c r="AB63">
        <f>BAWANA!AE63+BAWANA!AF63</f>
        <v>30.1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93.4</v>
      </c>
      <c r="J64">
        <f>BYPL_EOD!AK64+BYPL_EOD!AL64</f>
        <v>46.81</v>
      </c>
      <c r="K64">
        <f>MES_EOD!AK64+MES_EOD!AL64</f>
        <v>8.27</v>
      </c>
      <c r="L64">
        <f>NDMC_EOD!AK64+NDMC_EOD!AL64</f>
        <v>26.25</v>
      </c>
      <c r="M64">
        <f>TPDDL_EOD!AK64+TPDDL_EOD!AL64</f>
        <v>65.260000000000005</v>
      </c>
      <c r="N64">
        <f t="shared" si="0"/>
        <v>239.99</v>
      </c>
      <c r="O64" s="154">
        <f t="shared" si="1"/>
        <v>9.9999999999909051E-3</v>
      </c>
      <c r="U64" s="156">
        <f t="shared" si="2"/>
        <v>0</v>
      </c>
      <c r="V64" s="154">
        <f t="shared" si="3"/>
        <v>240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93.4</v>
      </c>
      <c r="J65">
        <f>BYPL_EOD!AK65+BYPL_EOD!AL65</f>
        <v>46.81</v>
      </c>
      <c r="K65">
        <f>MES_EOD!AK65+MES_EOD!AL65</f>
        <v>8.27</v>
      </c>
      <c r="L65">
        <f>NDMC_EOD!AK65+NDMC_EOD!AL65</f>
        <v>26.25</v>
      </c>
      <c r="M65">
        <f>TPDDL_EOD!AK65+TPDDL_EOD!AL65</f>
        <v>65.260000000000005</v>
      </c>
      <c r="N65">
        <f t="shared" si="0"/>
        <v>239.99</v>
      </c>
      <c r="O65" s="154">
        <f t="shared" si="1"/>
        <v>9.9999999999909051E-3</v>
      </c>
      <c r="U65" s="156">
        <f t="shared" si="2"/>
        <v>0</v>
      </c>
      <c r="V65" s="154">
        <f t="shared" si="3"/>
        <v>240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93.4</v>
      </c>
      <c r="J66">
        <f>BYPL_EOD!AK66+BYPL_EOD!AL66</f>
        <v>46.81</v>
      </c>
      <c r="K66">
        <f>MES_EOD!AK66+MES_EOD!AL66</f>
        <v>8.27</v>
      </c>
      <c r="L66">
        <f>NDMC_EOD!AK66+NDMC_EOD!AL66</f>
        <v>26.25</v>
      </c>
      <c r="M66">
        <f>TPDDL_EOD!AK66+TPDDL_EOD!AL66</f>
        <v>65.260000000000005</v>
      </c>
      <c r="N66">
        <f t="shared" si="0"/>
        <v>239.99</v>
      </c>
      <c r="O66" s="154">
        <f t="shared" si="1"/>
        <v>9.9999999999909051E-3</v>
      </c>
      <c r="U66" s="156">
        <f t="shared" si="2"/>
        <v>0</v>
      </c>
      <c r="V66" s="154">
        <f t="shared" si="3"/>
        <v>240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93.4</v>
      </c>
      <c r="J67">
        <f>BYPL_EOD!AK67+BYPL_EOD!AL67</f>
        <v>46.81</v>
      </c>
      <c r="K67">
        <f>MES_EOD!AK67+MES_EOD!AL67</f>
        <v>12.96</v>
      </c>
      <c r="L67">
        <f>NDMC_EOD!AK67+NDMC_EOD!AL67</f>
        <v>21.57</v>
      </c>
      <c r="M67">
        <f>TPDDL_EOD!AK67+TPDDL_EOD!AL67</f>
        <v>65.260000000000005</v>
      </c>
      <c r="N67">
        <f t="shared" ref="N67:N98" si="7">SUM(I67:M67)</f>
        <v>240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240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238.65999999999997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238.65999999999997</v>
      </c>
      <c r="H68" s="154"/>
      <c r="I68">
        <f>BRPL_EOD!AK68+BRPL_EOD!AL68</f>
        <v>95.49</v>
      </c>
      <c r="J68">
        <f>BYPL_EOD!AK68+BYPL_EOD!AL68</f>
        <v>47.85</v>
      </c>
      <c r="K68">
        <f>MES_EOD!AK68+MES_EOD!AL68</f>
        <v>6.54</v>
      </c>
      <c r="L68">
        <f>NDMC_EOD!AK68+NDMC_EOD!AL68</f>
        <v>22.05</v>
      </c>
      <c r="M68">
        <f>TPDDL_EOD!AK68+TPDDL_EOD!AL68</f>
        <v>66.72</v>
      </c>
      <c r="N68">
        <f t="shared" si="7"/>
        <v>238.65</v>
      </c>
      <c r="O68" s="154">
        <f t="shared" si="8"/>
        <v>9.9999999999624833E-3</v>
      </c>
      <c r="U68" s="156">
        <f t="shared" si="9"/>
        <v>0</v>
      </c>
      <c r="V68" s="154">
        <f t="shared" si="10"/>
        <v>238.65999999999997</v>
      </c>
      <c r="Y68">
        <f>BAWANA!AW68+BAWANA!AX68</f>
        <v>30.67</v>
      </c>
      <c r="Z68">
        <f>BAWANA!BD68+BAWANA!BE68</f>
        <v>30.67</v>
      </c>
      <c r="AA68">
        <f>BAWANA!X68+BAWANA!Y68</f>
        <v>30.67</v>
      </c>
      <c r="AB68">
        <f>BAWANA!AE68+BAWANA!AF68</f>
        <v>30.67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239.24</v>
      </c>
      <c r="E69">
        <f>BAWANA!AM69</f>
        <v>0</v>
      </c>
      <c r="F69">
        <f t="shared" si="11"/>
        <v>256</v>
      </c>
      <c r="G69">
        <f t="shared" si="12"/>
        <v>239.24</v>
      </c>
      <c r="H69" s="154"/>
      <c r="I69">
        <f>BRPL_EOD!AK69+BRPL_EOD!AL69</f>
        <v>94.58</v>
      </c>
      <c r="J69">
        <f>BYPL_EOD!AK69+BYPL_EOD!AL69</f>
        <v>47.4</v>
      </c>
      <c r="K69">
        <f>MES_EOD!AK69+MES_EOD!AL69</f>
        <v>9.33</v>
      </c>
      <c r="L69">
        <f>NDMC_EOD!AK69+NDMC_EOD!AL69</f>
        <v>21.84</v>
      </c>
      <c r="M69">
        <f>TPDDL_EOD!AK69+TPDDL_EOD!AL69</f>
        <v>66.08</v>
      </c>
      <c r="N69">
        <f t="shared" si="7"/>
        <v>239.23000000000002</v>
      </c>
      <c r="O69" s="154">
        <f t="shared" si="8"/>
        <v>9.9999999999909051E-3</v>
      </c>
      <c r="U69" s="156">
        <f t="shared" si="9"/>
        <v>0</v>
      </c>
      <c r="V69" s="154">
        <f t="shared" si="10"/>
        <v>239.24</v>
      </c>
      <c r="Y69">
        <f>BAWANA!AW69+BAWANA!AX69</f>
        <v>30.38</v>
      </c>
      <c r="Z69">
        <f>BAWANA!BD69+BAWANA!BE69</f>
        <v>30.38</v>
      </c>
      <c r="AA69">
        <f>BAWANA!X69+BAWANA!Y69</f>
        <v>30.38</v>
      </c>
      <c r="AB69">
        <f>BAWANA!AE69+BAWANA!AF69</f>
        <v>30.38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239.42</v>
      </c>
      <c r="E70">
        <f>BAWANA!AM70</f>
        <v>0</v>
      </c>
      <c r="F70">
        <f t="shared" si="11"/>
        <v>256</v>
      </c>
      <c r="G70">
        <f t="shared" si="12"/>
        <v>239.42</v>
      </c>
      <c r="H70" s="154"/>
      <c r="I70">
        <f>BRPL_EOD!AK70+BRPL_EOD!AL70</f>
        <v>94.29</v>
      </c>
      <c r="J70">
        <f>BYPL_EOD!AK70+BYPL_EOD!AL70</f>
        <v>47.25</v>
      </c>
      <c r="K70">
        <f>MES_EOD!AK70+MES_EOD!AL70</f>
        <v>10.24</v>
      </c>
      <c r="L70">
        <f>NDMC_EOD!AK70+NDMC_EOD!AL70</f>
        <v>21.77</v>
      </c>
      <c r="M70">
        <f>TPDDL_EOD!AK70+TPDDL_EOD!AL70</f>
        <v>65.88</v>
      </c>
      <c r="N70">
        <f t="shared" si="7"/>
        <v>239.43000000000004</v>
      </c>
      <c r="O70" s="154">
        <f t="shared" si="8"/>
        <v>-1.0000000000047748E-2</v>
      </c>
      <c r="U70" s="156">
        <f t="shared" si="9"/>
        <v>0</v>
      </c>
      <c r="V70" s="154">
        <f t="shared" si="10"/>
        <v>239.42</v>
      </c>
      <c r="Y70">
        <f>BAWANA!AW70+BAWANA!AX70</f>
        <v>30.29</v>
      </c>
      <c r="Z70">
        <f>BAWANA!BD70+BAWANA!BE70</f>
        <v>30.29</v>
      </c>
      <c r="AA70">
        <f>BAWANA!X70+BAWANA!Y70</f>
        <v>30.29</v>
      </c>
      <c r="AB70">
        <f>BAWANA!AE70+BAWANA!AF70</f>
        <v>30.29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239.79999999999998</v>
      </c>
      <c r="E71">
        <f>BAWANA!AM71</f>
        <v>0</v>
      </c>
      <c r="F71">
        <f t="shared" si="11"/>
        <v>256</v>
      </c>
      <c r="G71">
        <f t="shared" si="12"/>
        <v>239.79999999999998</v>
      </c>
      <c r="H71" s="154"/>
      <c r="I71">
        <f>BRPL_EOD!AK71+BRPL_EOD!AL71</f>
        <v>93.69</v>
      </c>
      <c r="J71">
        <f>BYPL_EOD!AK71+BYPL_EOD!AL71</f>
        <v>46.95</v>
      </c>
      <c r="K71">
        <f>MES_EOD!AK71+MES_EOD!AL71</f>
        <v>12.06</v>
      </c>
      <c r="L71">
        <f>NDMC_EOD!AK71+NDMC_EOD!AL71</f>
        <v>21.63</v>
      </c>
      <c r="M71">
        <f>TPDDL_EOD!AK71+TPDDL_EOD!AL71</f>
        <v>65.459999999999994</v>
      </c>
      <c r="N71">
        <f t="shared" si="7"/>
        <v>239.78999999999996</v>
      </c>
      <c r="O71" s="154">
        <f t="shared" si="8"/>
        <v>1.0000000000019327E-2</v>
      </c>
      <c r="U71" s="156">
        <f t="shared" si="9"/>
        <v>0</v>
      </c>
      <c r="V71" s="154">
        <f t="shared" si="10"/>
        <v>239.79999999999998</v>
      </c>
      <c r="Y71">
        <f>BAWANA!AW71+BAWANA!AX71</f>
        <v>30.1</v>
      </c>
      <c r="Z71">
        <f>BAWANA!BD71+BAWANA!BE71</f>
        <v>30.1</v>
      </c>
      <c r="AA71">
        <f>BAWANA!X71+BAWANA!Y71</f>
        <v>30.1</v>
      </c>
      <c r="AB71">
        <f>BAWANA!AE71+BAWANA!AF71</f>
        <v>30.1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239.79999999999998</v>
      </c>
      <c r="E72">
        <f>BAWANA!AM72</f>
        <v>0</v>
      </c>
      <c r="F72">
        <f t="shared" si="11"/>
        <v>256</v>
      </c>
      <c r="G72">
        <f t="shared" si="12"/>
        <v>239.79999999999998</v>
      </c>
      <c r="H72" s="154"/>
      <c r="I72">
        <f>BRPL_EOD!AK72+BRPL_EOD!AL72</f>
        <v>93.69</v>
      </c>
      <c r="J72">
        <f>BYPL_EOD!AK72+BYPL_EOD!AL72</f>
        <v>46.95</v>
      </c>
      <c r="K72">
        <f>MES_EOD!AK72+MES_EOD!AL72</f>
        <v>12.06</v>
      </c>
      <c r="L72">
        <f>NDMC_EOD!AK72+NDMC_EOD!AL72</f>
        <v>21.63</v>
      </c>
      <c r="M72">
        <f>TPDDL_EOD!AK72+TPDDL_EOD!AL72</f>
        <v>65.459999999999994</v>
      </c>
      <c r="N72">
        <f t="shared" si="7"/>
        <v>239.78999999999996</v>
      </c>
      <c r="O72" s="154">
        <f t="shared" si="8"/>
        <v>1.0000000000019327E-2</v>
      </c>
      <c r="U72" s="156">
        <f t="shared" si="9"/>
        <v>0</v>
      </c>
      <c r="V72" s="154">
        <f t="shared" si="10"/>
        <v>239.79999999999998</v>
      </c>
      <c r="Y72">
        <f>BAWANA!AW72+BAWANA!AX72</f>
        <v>30.1</v>
      </c>
      <c r="Z72">
        <f>BAWANA!BD72+BAWANA!BE72</f>
        <v>30.1</v>
      </c>
      <c r="AA72">
        <f>BAWANA!X72+BAWANA!Y72</f>
        <v>30.1</v>
      </c>
      <c r="AB72">
        <f>BAWANA!AE72+BAWANA!AF72</f>
        <v>30.1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U73" s="156">
        <f t="shared" si="9"/>
        <v>0</v>
      </c>
      <c r="V73" s="154">
        <f t="shared" si="10"/>
        <v>240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</v>
      </c>
      <c r="E74">
        <f>BAWANA!AM74</f>
        <v>0</v>
      </c>
      <c r="F74">
        <f t="shared" si="11"/>
        <v>256</v>
      </c>
      <c r="G74">
        <f t="shared" si="12"/>
        <v>240</v>
      </c>
      <c r="H74" s="154"/>
      <c r="I74">
        <f>BRPL_EOD!AK74+BRPL_EOD!AL74</f>
        <v>93.4</v>
      </c>
      <c r="J74">
        <f>BYPL_EOD!AK74+BYPL_EOD!AL74</f>
        <v>46.81</v>
      </c>
      <c r="K74">
        <f>MES_EOD!AK74+MES_EOD!AL74</f>
        <v>12.96</v>
      </c>
      <c r="L74">
        <f>NDMC_EOD!AK74+NDMC_EOD!AL74</f>
        <v>21.57</v>
      </c>
      <c r="M74">
        <f>TPDDL_EOD!AK74+TPDDL_EOD!AL74</f>
        <v>65.260000000000005</v>
      </c>
      <c r="N74">
        <f t="shared" si="7"/>
        <v>240</v>
      </c>
      <c r="O74" s="154">
        <f t="shared" si="8"/>
        <v>0</v>
      </c>
      <c r="U74" s="156">
        <f t="shared" si="9"/>
        <v>0</v>
      </c>
      <c r="V74" s="154">
        <f t="shared" si="10"/>
        <v>240</v>
      </c>
      <c r="Y74">
        <f>BAWANA!AW74+BAWANA!AX74</f>
        <v>30</v>
      </c>
      <c r="Z74">
        <f>BAWANA!BD74+BAWANA!BE74</f>
        <v>30</v>
      </c>
      <c r="AA74">
        <f>BAWANA!X74+BAWANA!Y74</f>
        <v>30</v>
      </c>
      <c r="AB74">
        <f>BAWANA!AE74+BAWANA!AF74</f>
        <v>30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U75" s="156">
        <f t="shared" si="9"/>
        <v>0</v>
      </c>
      <c r="V75" s="154">
        <f t="shared" si="10"/>
        <v>240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U76" s="156">
        <f t="shared" si="9"/>
        <v>0</v>
      </c>
      <c r="V76" s="154">
        <f t="shared" si="10"/>
        <v>240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U77" s="156">
        <f t="shared" si="9"/>
        <v>0</v>
      </c>
      <c r="V77" s="154">
        <f t="shared" si="10"/>
        <v>240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U78" s="156">
        <f t="shared" si="9"/>
        <v>0</v>
      </c>
      <c r="V78" s="154">
        <f t="shared" si="10"/>
        <v>240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U79" s="156">
        <f t="shared" si="9"/>
        <v>0</v>
      </c>
      <c r="V79" s="154">
        <f t="shared" si="10"/>
        <v>240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U80" s="156">
        <f t="shared" si="9"/>
        <v>0</v>
      </c>
      <c r="V80" s="154">
        <f t="shared" si="10"/>
        <v>240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U81" s="156">
        <f t="shared" si="9"/>
        <v>0</v>
      </c>
      <c r="V81" s="154">
        <f t="shared" si="10"/>
        <v>240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U82" s="156">
        <f t="shared" si="9"/>
        <v>0</v>
      </c>
      <c r="V82" s="154">
        <f t="shared" si="10"/>
        <v>240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U83" s="156">
        <f t="shared" si="9"/>
        <v>0</v>
      </c>
      <c r="V83" s="154">
        <f t="shared" si="10"/>
        <v>240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U84" s="156">
        <f t="shared" si="9"/>
        <v>0</v>
      </c>
      <c r="V84" s="154">
        <f t="shared" si="10"/>
        <v>240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U85" s="156">
        <f t="shared" si="9"/>
        <v>0</v>
      </c>
      <c r="V85" s="154">
        <f t="shared" si="10"/>
        <v>240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U86" s="156">
        <f t="shared" si="9"/>
        <v>0</v>
      </c>
      <c r="V86" s="154">
        <f t="shared" si="10"/>
        <v>240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U87" s="156">
        <f t="shared" si="9"/>
        <v>0</v>
      </c>
      <c r="V87" s="154">
        <f t="shared" si="10"/>
        <v>240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U88" s="156">
        <f t="shared" si="9"/>
        <v>0</v>
      </c>
      <c r="V88" s="154">
        <f t="shared" si="10"/>
        <v>240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U89" s="156">
        <f t="shared" si="9"/>
        <v>0</v>
      </c>
      <c r="V89" s="154">
        <f t="shared" si="10"/>
        <v>240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U90" s="156">
        <f t="shared" si="9"/>
        <v>0</v>
      </c>
      <c r="V90" s="154">
        <f t="shared" si="10"/>
        <v>240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238.14</v>
      </c>
      <c r="E91">
        <f>BAWANA!AM91</f>
        <v>0</v>
      </c>
      <c r="F91">
        <f t="shared" si="11"/>
        <v>256</v>
      </c>
      <c r="G91">
        <f t="shared" si="12"/>
        <v>238.14</v>
      </c>
      <c r="H91" s="154"/>
      <c r="I91">
        <f>BRPL_EOD!AK91+BRPL_EOD!AL91</f>
        <v>96.29</v>
      </c>
      <c r="J91">
        <f>BYPL_EOD!AK91+BYPL_EOD!AL91</f>
        <v>48.25</v>
      </c>
      <c r="K91">
        <f>MES_EOD!AK91+MES_EOD!AL91</f>
        <v>18.2</v>
      </c>
      <c r="L91">
        <f>NDMC_EOD!AK91+NDMC_EOD!AL91</f>
        <v>27.07</v>
      </c>
      <c r="M91">
        <f>TPDDL_EOD!AK91+TPDDL_EOD!AL91</f>
        <v>48.33</v>
      </c>
      <c r="N91">
        <f t="shared" si="7"/>
        <v>238.14</v>
      </c>
      <c r="O91" s="154">
        <f t="shared" si="8"/>
        <v>0</v>
      </c>
      <c r="U91" s="156">
        <f t="shared" si="9"/>
        <v>0</v>
      </c>
      <c r="V91" s="154">
        <f t="shared" si="10"/>
        <v>238.14</v>
      </c>
      <c r="Y91">
        <f>BAWANA!AW91+BAWANA!AX91</f>
        <v>30.93</v>
      </c>
      <c r="Z91">
        <f>BAWANA!BD91+BAWANA!BE91</f>
        <v>30.93</v>
      </c>
      <c r="AA91">
        <f>BAWANA!X91+BAWANA!Y91</f>
        <v>30.93</v>
      </c>
      <c r="AB91">
        <f>BAWANA!AE91+BAWANA!AF91</f>
        <v>30.93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235.36</v>
      </c>
      <c r="E92">
        <f>BAWANA!AM92</f>
        <v>0</v>
      </c>
      <c r="F92">
        <f t="shared" si="11"/>
        <v>256</v>
      </c>
      <c r="G92">
        <f t="shared" si="12"/>
        <v>235.36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7.82</v>
      </c>
      <c r="L92">
        <f>NDMC_EOD!AK92+NDMC_EOD!AL92</f>
        <v>28</v>
      </c>
      <c r="M92">
        <f>TPDDL_EOD!AK92+TPDDL_EOD!AL92</f>
        <v>50</v>
      </c>
      <c r="N92">
        <f t="shared" si="7"/>
        <v>235.36</v>
      </c>
      <c r="O92" s="154">
        <f t="shared" si="8"/>
        <v>0</v>
      </c>
      <c r="U92" s="156">
        <f t="shared" si="9"/>
        <v>0</v>
      </c>
      <c r="V92" s="154">
        <f t="shared" si="10"/>
        <v>235.36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236.27999999999997</v>
      </c>
      <c r="E93">
        <f>BAWANA!AM93</f>
        <v>0</v>
      </c>
      <c r="F93">
        <f t="shared" si="11"/>
        <v>256</v>
      </c>
      <c r="G93">
        <f t="shared" si="12"/>
        <v>236.27999999999997</v>
      </c>
      <c r="H93" s="154"/>
      <c r="I93">
        <f>BRPL_EOD!AK93+BRPL_EOD!AL93</f>
        <v>99.17</v>
      </c>
      <c r="J93">
        <f>BYPL_EOD!AK93+BYPL_EOD!AL93</f>
        <v>49.69</v>
      </c>
      <c r="K93">
        <f>MES_EOD!AK93+MES_EOD!AL93</f>
        <v>9.7799999999999994</v>
      </c>
      <c r="L93">
        <f>NDMC_EOD!AK93+NDMC_EOD!AL93</f>
        <v>27.87</v>
      </c>
      <c r="M93">
        <f>TPDDL_EOD!AK93+TPDDL_EOD!AL93</f>
        <v>49.77</v>
      </c>
      <c r="N93">
        <f t="shared" si="7"/>
        <v>236.28000000000003</v>
      </c>
      <c r="O93" s="154">
        <f t="shared" si="8"/>
        <v>0</v>
      </c>
      <c r="U93" s="156">
        <f t="shared" si="9"/>
        <v>0</v>
      </c>
      <c r="V93" s="154">
        <f t="shared" si="10"/>
        <v>236.27999999999997</v>
      </c>
      <c r="Y93">
        <f>BAWANA!AW93+BAWANA!AX93</f>
        <v>31.86</v>
      </c>
      <c r="Z93">
        <f>BAWANA!BD93+BAWANA!BE93</f>
        <v>31.86</v>
      </c>
      <c r="AA93">
        <f>BAWANA!X93+BAWANA!Y93</f>
        <v>31.86</v>
      </c>
      <c r="AB93">
        <f>BAWANA!AE93+BAWANA!AF93</f>
        <v>31.86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235.36</v>
      </c>
      <c r="E94">
        <f>BAWANA!AM94</f>
        <v>0</v>
      </c>
      <c r="F94">
        <f t="shared" si="11"/>
        <v>256</v>
      </c>
      <c r="G94">
        <f t="shared" si="12"/>
        <v>235.36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7.82</v>
      </c>
      <c r="L94">
        <f>NDMC_EOD!AK94+NDMC_EOD!AL94</f>
        <v>28</v>
      </c>
      <c r="M94">
        <f>TPDDL_EOD!AK94+TPDDL_EOD!AL94</f>
        <v>50</v>
      </c>
      <c r="N94">
        <f t="shared" si="7"/>
        <v>235.36</v>
      </c>
      <c r="O94" s="154">
        <f t="shared" si="8"/>
        <v>0</v>
      </c>
      <c r="U94" s="156">
        <f t="shared" si="9"/>
        <v>0</v>
      </c>
      <c r="V94" s="154">
        <f t="shared" si="10"/>
        <v>235.36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233.36</v>
      </c>
      <c r="E95">
        <f>BAWANA!AM95</f>
        <v>0</v>
      </c>
      <c r="F95">
        <f t="shared" si="11"/>
        <v>256</v>
      </c>
      <c r="G95">
        <f t="shared" si="12"/>
        <v>233.36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50</v>
      </c>
      <c r="N95">
        <f t="shared" si="7"/>
        <v>233.36</v>
      </c>
      <c r="O95" s="154">
        <f t="shared" si="8"/>
        <v>0</v>
      </c>
      <c r="U95" s="156">
        <f t="shared" si="9"/>
        <v>0</v>
      </c>
      <c r="V95" s="154">
        <f t="shared" si="10"/>
        <v>233.36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233.36</v>
      </c>
      <c r="E96">
        <f>BAWANA!AM96</f>
        <v>0</v>
      </c>
      <c r="F96">
        <f t="shared" si="11"/>
        <v>256</v>
      </c>
      <c r="G96">
        <f t="shared" si="12"/>
        <v>233.36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233.36</v>
      </c>
      <c r="O96" s="154">
        <f t="shared" si="8"/>
        <v>0</v>
      </c>
      <c r="U96" s="156">
        <f t="shared" si="9"/>
        <v>0</v>
      </c>
      <c r="V96" s="154">
        <f t="shared" si="10"/>
        <v>233.36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236.08</v>
      </c>
      <c r="E97">
        <f>BAWANA!AM97</f>
        <v>0</v>
      </c>
      <c r="F97">
        <f t="shared" si="11"/>
        <v>256</v>
      </c>
      <c r="G97">
        <f t="shared" si="12"/>
        <v>236.08</v>
      </c>
      <c r="H97" s="154"/>
      <c r="I97">
        <f>BRPL_EOD!AK97+BRPL_EOD!AL97</f>
        <v>99.5</v>
      </c>
      <c r="J97">
        <f>BYPL_EOD!AK97+BYPL_EOD!AL97</f>
        <v>49.86</v>
      </c>
      <c r="K97">
        <f>MES_EOD!AK97+MES_EOD!AL97</f>
        <v>8.81</v>
      </c>
      <c r="L97">
        <f>NDMC_EOD!AK97+NDMC_EOD!AL97</f>
        <v>27.97</v>
      </c>
      <c r="M97">
        <f>TPDDL_EOD!AK97+TPDDL_EOD!AL97</f>
        <v>49.94</v>
      </c>
      <c r="N97">
        <f t="shared" si="7"/>
        <v>236.08</v>
      </c>
      <c r="O97" s="154">
        <f t="shared" si="8"/>
        <v>0</v>
      </c>
      <c r="U97" s="156">
        <f t="shared" si="9"/>
        <v>0</v>
      </c>
      <c r="V97" s="154">
        <f t="shared" si="10"/>
        <v>236.08</v>
      </c>
      <c r="Y97">
        <f>BAWANA!AW97+BAWANA!AX97</f>
        <v>31.96</v>
      </c>
      <c r="Z97">
        <f>BAWANA!BD97+BAWANA!BE97</f>
        <v>31.96</v>
      </c>
      <c r="AA97">
        <f>BAWANA!X97+BAWANA!Y97</f>
        <v>31.96</v>
      </c>
      <c r="AB97">
        <f>BAWANA!AE97+BAWANA!AF97</f>
        <v>31.96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233.36</v>
      </c>
      <c r="E98">
        <f>BAWANA!AM98</f>
        <v>0</v>
      </c>
      <c r="F98">
        <f t="shared" si="11"/>
        <v>256</v>
      </c>
      <c r="G98">
        <f t="shared" si="12"/>
        <v>233.36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233.36</v>
      </c>
      <c r="O98" s="154">
        <f t="shared" si="8"/>
        <v>0</v>
      </c>
      <c r="U98" s="156">
        <f t="shared" si="9"/>
        <v>0</v>
      </c>
      <c r="V98" s="154">
        <f t="shared" si="10"/>
        <v>233.36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5.5964650000000002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5.5964650000000002</v>
      </c>
      <c r="H99" s="156"/>
      <c r="I99" s="156">
        <f t="shared" si="14"/>
        <v>2.1731025000000015</v>
      </c>
      <c r="J99" s="156">
        <f t="shared" si="14"/>
        <v>1.149167500000001</v>
      </c>
      <c r="K99" s="156">
        <f t="shared" si="14"/>
        <v>0.21447749999999988</v>
      </c>
      <c r="L99" s="156">
        <f t="shared" si="14"/>
        <v>0.61985999999999986</v>
      </c>
      <c r="M99" s="156">
        <f t="shared" si="14"/>
        <v>1.4408425000000002</v>
      </c>
      <c r="N99" s="156">
        <f t="shared" si="14"/>
        <v>5.5974500000000003</v>
      </c>
      <c r="O99" s="156">
        <f t="shared" si="14"/>
        <v>-9.8500000000001364E-4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5.5964650000000002</v>
      </c>
      <c r="Y99" s="156">
        <f>SUM(Y3:Y98)/4000</f>
        <v>0.73663749999999995</v>
      </c>
      <c r="Z99" s="156">
        <f t="shared" ref="Z99:AD99" si="15">SUM(Z3:Z98)/4000</f>
        <v>0.73663749999999995</v>
      </c>
      <c r="AA99" s="156">
        <f t="shared" si="15"/>
        <v>0.73663749999999995</v>
      </c>
      <c r="AB99" s="156">
        <f t="shared" si="15"/>
        <v>0.73663749999999995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43.784999999999997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43.787999999999997</v>
      </c>
      <c r="AH3">
        <v>0</v>
      </c>
      <c r="AI3">
        <v>0</v>
      </c>
      <c r="AJ3">
        <v>0</v>
      </c>
      <c r="AK3">
        <v>52.029000000000003</v>
      </c>
      <c r="AL3">
        <v>20.916</v>
      </c>
      <c r="AM3">
        <v>0</v>
      </c>
      <c r="AN3">
        <v>0.57389999999999997</v>
      </c>
      <c r="AO3">
        <v>0</v>
      </c>
      <c r="AP3">
        <v>1.9215</v>
      </c>
      <c r="AQ3">
        <v>0</v>
      </c>
      <c r="AR3">
        <v>24.48264</v>
      </c>
      <c r="AS3">
        <v>0</v>
      </c>
      <c r="AT3">
        <v>13.7608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3456.1140620000001</v>
      </c>
    </row>
    <row r="4" spans="1:53">
      <c r="A4" t="s">
        <v>46</v>
      </c>
      <c r="B4">
        <v>0</v>
      </c>
      <c r="C4">
        <v>43.784999999999997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43.787999999999997</v>
      </c>
      <c r="AH4">
        <v>0</v>
      </c>
      <c r="AI4">
        <v>0</v>
      </c>
      <c r="AJ4">
        <v>0</v>
      </c>
      <c r="AK4">
        <v>52.029000000000003</v>
      </c>
      <c r="AL4">
        <v>20.916</v>
      </c>
      <c r="AM4">
        <v>0</v>
      </c>
      <c r="AN4">
        <v>0.57389999999999997</v>
      </c>
      <c r="AO4">
        <v>0</v>
      </c>
      <c r="AP4">
        <v>1.9215</v>
      </c>
      <c r="AQ4">
        <v>0</v>
      </c>
      <c r="AR4">
        <v>24.48264</v>
      </c>
      <c r="AS4">
        <v>0</v>
      </c>
      <c r="AT4">
        <v>13.7608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3456.1140620000001</v>
      </c>
    </row>
    <row r="5" spans="1:53">
      <c r="A5" t="s">
        <v>47</v>
      </c>
      <c r="B5">
        <v>0</v>
      </c>
      <c r="C5">
        <v>43.784999999999997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43.787999999999997</v>
      </c>
      <c r="AH5">
        <v>0</v>
      </c>
      <c r="AI5">
        <v>0</v>
      </c>
      <c r="AJ5">
        <v>0</v>
      </c>
      <c r="AK5">
        <v>52.029000000000003</v>
      </c>
      <c r="AL5">
        <v>20.916</v>
      </c>
      <c r="AM5">
        <v>0</v>
      </c>
      <c r="AN5">
        <v>0.57389999999999997</v>
      </c>
      <c r="AO5">
        <v>0</v>
      </c>
      <c r="AP5">
        <v>1.9215</v>
      </c>
      <c r="AQ5">
        <v>0</v>
      </c>
      <c r="AR5">
        <v>24.48264</v>
      </c>
      <c r="AS5">
        <v>0</v>
      </c>
      <c r="AT5">
        <v>13.7608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3456.1140620000001</v>
      </c>
    </row>
    <row r="6" spans="1:53">
      <c r="A6" t="s">
        <v>48</v>
      </c>
      <c r="B6">
        <v>0</v>
      </c>
      <c r="C6">
        <v>43.784999999999997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43.787999999999997</v>
      </c>
      <c r="AH6">
        <v>0</v>
      </c>
      <c r="AI6">
        <v>0</v>
      </c>
      <c r="AJ6">
        <v>0</v>
      </c>
      <c r="AK6">
        <v>52.029000000000003</v>
      </c>
      <c r="AL6">
        <v>20.916</v>
      </c>
      <c r="AM6">
        <v>0</v>
      </c>
      <c r="AN6">
        <v>0.57389999999999997</v>
      </c>
      <c r="AO6">
        <v>0</v>
      </c>
      <c r="AP6">
        <v>1.9215</v>
      </c>
      <c r="AQ6">
        <v>0</v>
      </c>
      <c r="AR6">
        <v>10.492559999999999</v>
      </c>
      <c r="AS6">
        <v>0</v>
      </c>
      <c r="AT6">
        <v>13.7608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3442.1239820000001</v>
      </c>
    </row>
    <row r="7" spans="1:53">
      <c r="A7" t="s">
        <v>49</v>
      </c>
      <c r="B7">
        <v>0</v>
      </c>
      <c r="C7">
        <v>43.784999999999997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43.787999999999997</v>
      </c>
      <c r="AH7">
        <v>0</v>
      </c>
      <c r="AI7">
        <v>0</v>
      </c>
      <c r="AJ7">
        <v>0</v>
      </c>
      <c r="AK7">
        <v>52.029000000000003</v>
      </c>
      <c r="AL7">
        <v>20.916</v>
      </c>
      <c r="AM7">
        <v>0</v>
      </c>
      <c r="AN7">
        <v>0.57389999999999997</v>
      </c>
      <c r="AO7">
        <v>0</v>
      </c>
      <c r="AP7">
        <v>1.9215</v>
      </c>
      <c r="AQ7">
        <v>0</v>
      </c>
      <c r="AR7">
        <v>10.492559999999999</v>
      </c>
      <c r="AS7">
        <v>0</v>
      </c>
      <c r="AT7">
        <v>13.7608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3442.1239820000001</v>
      </c>
    </row>
    <row r="8" spans="1:53">
      <c r="A8" t="s">
        <v>50</v>
      </c>
      <c r="B8">
        <v>0</v>
      </c>
      <c r="C8">
        <v>43.784999999999997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43.787999999999997</v>
      </c>
      <c r="AH8">
        <v>0</v>
      </c>
      <c r="AI8">
        <v>0</v>
      </c>
      <c r="AJ8">
        <v>0</v>
      </c>
      <c r="AK8">
        <v>52.029000000000003</v>
      </c>
      <c r="AL8">
        <v>20.916</v>
      </c>
      <c r="AM8">
        <v>0</v>
      </c>
      <c r="AN8">
        <v>0.57389999999999997</v>
      </c>
      <c r="AO8">
        <v>0</v>
      </c>
      <c r="AP8">
        <v>1.9215</v>
      </c>
      <c r="AQ8">
        <v>0</v>
      </c>
      <c r="AR8">
        <v>10.492559999999999</v>
      </c>
      <c r="AS8">
        <v>0</v>
      </c>
      <c r="AT8">
        <v>13.7608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3442.1239820000001</v>
      </c>
    </row>
    <row r="9" spans="1:53">
      <c r="A9" t="s">
        <v>51</v>
      </c>
      <c r="B9">
        <v>0</v>
      </c>
      <c r="C9">
        <v>43.68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43.787999999999997</v>
      </c>
      <c r="AH9">
        <v>0</v>
      </c>
      <c r="AI9">
        <v>0</v>
      </c>
      <c r="AJ9">
        <v>0</v>
      </c>
      <c r="AK9">
        <v>52.029000000000003</v>
      </c>
      <c r="AL9">
        <v>20.916</v>
      </c>
      <c r="AM9">
        <v>0</v>
      </c>
      <c r="AN9">
        <v>0.57389999999999997</v>
      </c>
      <c r="AO9">
        <v>0</v>
      </c>
      <c r="AP9">
        <v>1.9215</v>
      </c>
      <c r="AQ9">
        <v>0</v>
      </c>
      <c r="AR9">
        <v>10.492559999999999</v>
      </c>
      <c r="AS9">
        <v>0</v>
      </c>
      <c r="AT9">
        <v>13.7608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3442.0189820000005</v>
      </c>
    </row>
    <row r="10" spans="1:53">
      <c r="A10" t="s">
        <v>52</v>
      </c>
      <c r="B10">
        <v>0</v>
      </c>
      <c r="C10">
        <v>43.68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43.787999999999997</v>
      </c>
      <c r="AH10">
        <v>0</v>
      </c>
      <c r="AI10">
        <v>0</v>
      </c>
      <c r="AJ10">
        <v>0</v>
      </c>
      <c r="AK10">
        <v>52.029000000000003</v>
      </c>
      <c r="AL10">
        <v>20.916</v>
      </c>
      <c r="AM10">
        <v>0</v>
      </c>
      <c r="AN10">
        <v>0.57389999999999997</v>
      </c>
      <c r="AO10">
        <v>0</v>
      </c>
      <c r="AP10">
        <v>1.9215</v>
      </c>
      <c r="AQ10">
        <v>0</v>
      </c>
      <c r="AR10">
        <v>10.492559999999999</v>
      </c>
      <c r="AS10">
        <v>0</v>
      </c>
      <c r="AT10">
        <v>13.7608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3442.0189820000005</v>
      </c>
    </row>
    <row r="11" spans="1:53">
      <c r="A11" t="s">
        <v>53</v>
      </c>
      <c r="B11">
        <v>0</v>
      </c>
      <c r="C11">
        <v>43.68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43.787999999999997</v>
      </c>
      <c r="AH11">
        <v>0</v>
      </c>
      <c r="AI11">
        <v>0</v>
      </c>
      <c r="AJ11">
        <v>0</v>
      </c>
      <c r="AK11">
        <v>52.029000000000003</v>
      </c>
      <c r="AL11">
        <v>20.916</v>
      </c>
      <c r="AM11">
        <v>0</v>
      </c>
      <c r="AN11">
        <v>0.57389999999999997</v>
      </c>
      <c r="AO11">
        <v>0</v>
      </c>
      <c r="AP11">
        <v>1.9215</v>
      </c>
      <c r="AQ11">
        <v>0</v>
      </c>
      <c r="AR11">
        <v>10.492559999999999</v>
      </c>
      <c r="AS11">
        <v>0</v>
      </c>
      <c r="AT11">
        <v>13.7608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3442.0189820000005</v>
      </c>
    </row>
    <row r="12" spans="1:53">
      <c r="A12" t="s">
        <v>54</v>
      </c>
      <c r="B12">
        <v>0</v>
      </c>
      <c r="C12">
        <v>43.68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43.787999999999997</v>
      </c>
      <c r="AH12">
        <v>0</v>
      </c>
      <c r="AI12">
        <v>0</v>
      </c>
      <c r="AJ12">
        <v>0</v>
      </c>
      <c r="AK12">
        <v>52.029000000000003</v>
      </c>
      <c r="AL12">
        <v>20.916</v>
      </c>
      <c r="AM12">
        <v>0</v>
      </c>
      <c r="AN12">
        <v>0.57389999999999997</v>
      </c>
      <c r="AO12">
        <v>0</v>
      </c>
      <c r="AP12">
        <v>1.9215</v>
      </c>
      <c r="AQ12">
        <v>0</v>
      </c>
      <c r="AR12">
        <v>10.492559999999999</v>
      </c>
      <c r="AS12">
        <v>0</v>
      </c>
      <c r="AT12">
        <v>13.7608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3442.0189820000005</v>
      </c>
    </row>
    <row r="13" spans="1:53">
      <c r="A13" t="s">
        <v>55</v>
      </c>
      <c r="B13">
        <v>0</v>
      </c>
      <c r="C13">
        <v>43.68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43.787999999999997</v>
      </c>
      <c r="AH13">
        <v>0</v>
      </c>
      <c r="AI13">
        <v>0</v>
      </c>
      <c r="AJ13">
        <v>0</v>
      </c>
      <c r="AK13">
        <v>52.029000000000003</v>
      </c>
      <c r="AL13">
        <v>11.62</v>
      </c>
      <c r="AM13">
        <v>0</v>
      </c>
      <c r="AN13">
        <v>0.57389999999999997</v>
      </c>
      <c r="AO13">
        <v>0</v>
      </c>
      <c r="AP13">
        <v>1.9215</v>
      </c>
      <c r="AQ13">
        <v>0</v>
      </c>
      <c r="AR13">
        <v>10.492559999999999</v>
      </c>
      <c r="AS13">
        <v>0</v>
      </c>
      <c r="AT13">
        <v>13.7608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3432.7229820000002</v>
      </c>
    </row>
    <row r="14" spans="1:53">
      <c r="A14" t="s">
        <v>56</v>
      </c>
      <c r="B14">
        <v>0</v>
      </c>
      <c r="C14">
        <v>43.68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43.787999999999997</v>
      </c>
      <c r="AH14">
        <v>0</v>
      </c>
      <c r="AI14">
        <v>0</v>
      </c>
      <c r="AJ14">
        <v>0</v>
      </c>
      <c r="AK14">
        <v>52.029000000000003</v>
      </c>
      <c r="AL14">
        <v>11.62</v>
      </c>
      <c r="AM14">
        <v>0</v>
      </c>
      <c r="AN14">
        <v>0.57389999999999997</v>
      </c>
      <c r="AO14">
        <v>0</v>
      </c>
      <c r="AP14">
        <v>1.9215</v>
      </c>
      <c r="AQ14">
        <v>0</v>
      </c>
      <c r="AR14">
        <v>10.492559999999999</v>
      </c>
      <c r="AS14">
        <v>0</v>
      </c>
      <c r="AT14">
        <v>13.7608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3432.7229820000002</v>
      </c>
    </row>
    <row r="15" spans="1:53">
      <c r="A15" t="s">
        <v>57</v>
      </c>
      <c r="B15">
        <v>0</v>
      </c>
      <c r="C15">
        <v>43.68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43.787999999999997</v>
      </c>
      <c r="AH15">
        <v>0</v>
      </c>
      <c r="AI15">
        <v>0</v>
      </c>
      <c r="AJ15">
        <v>0</v>
      </c>
      <c r="AK15">
        <v>52.029000000000003</v>
      </c>
      <c r="AL15">
        <v>11.62</v>
      </c>
      <c r="AM15">
        <v>0</v>
      </c>
      <c r="AN15">
        <v>0.57389999999999997</v>
      </c>
      <c r="AO15">
        <v>0</v>
      </c>
      <c r="AP15">
        <v>1.9215</v>
      </c>
      <c r="AQ15">
        <v>0</v>
      </c>
      <c r="AR15">
        <v>10.492559999999999</v>
      </c>
      <c r="AS15">
        <v>0</v>
      </c>
      <c r="AT15">
        <v>13.7608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3432.7229820000002</v>
      </c>
    </row>
    <row r="16" spans="1:53">
      <c r="A16" t="s">
        <v>58</v>
      </c>
      <c r="B16">
        <v>0</v>
      </c>
      <c r="C16">
        <v>43.68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43.787999999999997</v>
      </c>
      <c r="AH16">
        <v>0</v>
      </c>
      <c r="AI16">
        <v>0</v>
      </c>
      <c r="AJ16">
        <v>0</v>
      </c>
      <c r="AK16">
        <v>52.029000000000003</v>
      </c>
      <c r="AL16">
        <v>11.62</v>
      </c>
      <c r="AM16">
        <v>0</v>
      </c>
      <c r="AN16">
        <v>0.57389999999999997</v>
      </c>
      <c r="AO16">
        <v>0</v>
      </c>
      <c r="AP16">
        <v>1.9215</v>
      </c>
      <c r="AQ16">
        <v>0</v>
      </c>
      <c r="AR16">
        <v>10.492559999999999</v>
      </c>
      <c r="AS16">
        <v>0</v>
      </c>
      <c r="AT16">
        <v>13.7608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3432.7229820000002</v>
      </c>
    </row>
    <row r="17" spans="1:53">
      <c r="A17" t="s">
        <v>59</v>
      </c>
      <c r="B17">
        <v>0</v>
      </c>
      <c r="C17">
        <v>43.68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43.787999999999997</v>
      </c>
      <c r="AH17">
        <v>0</v>
      </c>
      <c r="AI17">
        <v>0</v>
      </c>
      <c r="AJ17">
        <v>0</v>
      </c>
      <c r="AK17">
        <v>52.029000000000003</v>
      </c>
      <c r="AL17">
        <v>11.62</v>
      </c>
      <c r="AM17">
        <v>0</v>
      </c>
      <c r="AN17">
        <v>0.57389999999999997</v>
      </c>
      <c r="AO17">
        <v>0</v>
      </c>
      <c r="AP17">
        <v>1.9215</v>
      </c>
      <c r="AQ17">
        <v>0</v>
      </c>
      <c r="AR17">
        <v>10.492559999999999</v>
      </c>
      <c r="AS17">
        <v>0</v>
      </c>
      <c r="AT17">
        <v>13.7608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3432.7229820000002</v>
      </c>
    </row>
    <row r="18" spans="1:53">
      <c r="A18" t="s">
        <v>60</v>
      </c>
      <c r="B18">
        <v>0</v>
      </c>
      <c r="C18">
        <v>43.575000000000003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43.787999999999997</v>
      </c>
      <c r="AH18">
        <v>0</v>
      </c>
      <c r="AI18">
        <v>0</v>
      </c>
      <c r="AJ18">
        <v>0</v>
      </c>
      <c r="AK18">
        <v>52.029000000000003</v>
      </c>
      <c r="AL18">
        <v>11.62</v>
      </c>
      <c r="AM18">
        <v>0</v>
      </c>
      <c r="AN18">
        <v>0.57389999999999997</v>
      </c>
      <c r="AO18">
        <v>0</v>
      </c>
      <c r="AP18">
        <v>1.9215</v>
      </c>
      <c r="AQ18">
        <v>0</v>
      </c>
      <c r="AR18">
        <v>10.492559999999999</v>
      </c>
      <c r="AS18">
        <v>0</v>
      </c>
      <c r="AT18">
        <v>13.7608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3432.6179819999998</v>
      </c>
    </row>
    <row r="19" spans="1:53">
      <c r="A19" t="s">
        <v>61</v>
      </c>
      <c r="B19">
        <v>0</v>
      </c>
      <c r="C19">
        <v>43.575000000000003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43.787999999999997</v>
      </c>
      <c r="AH19">
        <v>0</v>
      </c>
      <c r="AI19">
        <v>0</v>
      </c>
      <c r="AJ19">
        <v>0</v>
      </c>
      <c r="AK19">
        <v>52.029000000000003</v>
      </c>
      <c r="AL19">
        <v>11.62</v>
      </c>
      <c r="AM19">
        <v>0</v>
      </c>
      <c r="AN19">
        <v>0.57389999999999997</v>
      </c>
      <c r="AO19">
        <v>0</v>
      </c>
      <c r="AP19">
        <v>1.9215</v>
      </c>
      <c r="AQ19">
        <v>0</v>
      </c>
      <c r="AR19">
        <v>10.492559999999999</v>
      </c>
      <c r="AS19">
        <v>0</v>
      </c>
      <c r="AT19">
        <v>13.7608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3432.6179819999998</v>
      </c>
    </row>
    <row r="20" spans="1:53">
      <c r="A20" t="s">
        <v>62</v>
      </c>
      <c r="B20">
        <v>0</v>
      </c>
      <c r="C20">
        <v>43.575000000000003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43.787999999999997</v>
      </c>
      <c r="AH20">
        <v>0</v>
      </c>
      <c r="AI20">
        <v>0</v>
      </c>
      <c r="AJ20">
        <v>0</v>
      </c>
      <c r="AK20">
        <v>52.029000000000003</v>
      </c>
      <c r="AL20">
        <v>11.62</v>
      </c>
      <c r="AM20">
        <v>0</v>
      </c>
      <c r="AN20">
        <v>0.57389999999999997</v>
      </c>
      <c r="AO20">
        <v>0</v>
      </c>
      <c r="AP20">
        <v>1.9215</v>
      </c>
      <c r="AQ20">
        <v>0</v>
      </c>
      <c r="AR20">
        <v>10.492559999999999</v>
      </c>
      <c r="AS20">
        <v>0</v>
      </c>
      <c r="AT20">
        <v>13.7608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3432.6179819999998</v>
      </c>
    </row>
    <row r="21" spans="1:53">
      <c r="A21" t="s">
        <v>63</v>
      </c>
      <c r="B21">
        <v>0</v>
      </c>
      <c r="C21">
        <v>43.575000000000003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43.787999999999997</v>
      </c>
      <c r="AH21">
        <v>0</v>
      </c>
      <c r="AI21">
        <v>0</v>
      </c>
      <c r="AJ21">
        <v>0</v>
      </c>
      <c r="AK21">
        <v>52.029000000000003</v>
      </c>
      <c r="AL21">
        <v>11.62</v>
      </c>
      <c r="AM21">
        <v>0</v>
      </c>
      <c r="AN21">
        <v>0.57389999999999997</v>
      </c>
      <c r="AO21">
        <v>0</v>
      </c>
      <c r="AP21">
        <v>1.9215</v>
      </c>
      <c r="AQ21">
        <v>0</v>
      </c>
      <c r="AR21">
        <v>10.492559999999999</v>
      </c>
      <c r="AS21">
        <v>0</v>
      </c>
      <c r="AT21">
        <v>13.7608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3432.6179819999998</v>
      </c>
    </row>
    <row r="22" spans="1:53">
      <c r="A22" t="s">
        <v>64</v>
      </c>
      <c r="B22">
        <v>0</v>
      </c>
      <c r="C22">
        <v>43.575000000000003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6.4089999999999998</v>
      </c>
      <c r="AG22">
        <v>43.787999999999997</v>
      </c>
      <c r="AH22">
        <v>0</v>
      </c>
      <c r="AI22">
        <v>0</v>
      </c>
      <c r="AJ22">
        <v>0</v>
      </c>
      <c r="AK22">
        <v>52.029000000000003</v>
      </c>
      <c r="AL22">
        <v>11.62</v>
      </c>
      <c r="AM22">
        <v>0</v>
      </c>
      <c r="AN22">
        <v>0.57389999999999997</v>
      </c>
      <c r="AO22">
        <v>0</v>
      </c>
      <c r="AP22">
        <v>1.9215</v>
      </c>
      <c r="AQ22">
        <v>0</v>
      </c>
      <c r="AR22">
        <v>10.492559999999999</v>
      </c>
      <c r="AS22">
        <v>0</v>
      </c>
      <c r="AT22">
        <v>13.7608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3432.6179819999998</v>
      </c>
    </row>
    <row r="23" spans="1:53">
      <c r="A23" t="s">
        <v>65</v>
      </c>
      <c r="B23">
        <v>0</v>
      </c>
      <c r="C23">
        <v>43.575000000000003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6.4089999999999998</v>
      </c>
      <c r="AG23">
        <v>43.787999999999997</v>
      </c>
      <c r="AH23">
        <v>0</v>
      </c>
      <c r="AI23">
        <v>0</v>
      </c>
      <c r="AJ23">
        <v>0</v>
      </c>
      <c r="AK23">
        <v>52.029000000000003</v>
      </c>
      <c r="AL23">
        <v>11.62</v>
      </c>
      <c r="AM23">
        <v>0</v>
      </c>
      <c r="AN23">
        <v>0.57389999999999997</v>
      </c>
      <c r="AO23">
        <v>0</v>
      </c>
      <c r="AP23">
        <v>0.76859999999999995</v>
      </c>
      <c r="AQ23">
        <v>0</v>
      </c>
      <c r="AR23">
        <v>10.492559999999999</v>
      </c>
      <c r="AS23">
        <v>0</v>
      </c>
      <c r="AT23">
        <v>13.7608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3431.4650819999997</v>
      </c>
    </row>
    <row r="24" spans="1:53">
      <c r="A24" t="s">
        <v>66</v>
      </c>
      <c r="B24">
        <v>0</v>
      </c>
      <c r="C24">
        <v>43.575000000000003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43.787999999999997</v>
      </c>
      <c r="AH24">
        <v>0</v>
      </c>
      <c r="AI24">
        <v>0</v>
      </c>
      <c r="AJ24">
        <v>0</v>
      </c>
      <c r="AK24">
        <v>52.029000000000003</v>
      </c>
      <c r="AL24">
        <v>11.62</v>
      </c>
      <c r="AM24">
        <v>0</v>
      </c>
      <c r="AN24">
        <v>0.57389999999999997</v>
      </c>
      <c r="AO24">
        <v>0</v>
      </c>
      <c r="AP24">
        <v>0.76859999999999995</v>
      </c>
      <c r="AQ24">
        <v>0</v>
      </c>
      <c r="AR24">
        <v>10.492559999999999</v>
      </c>
      <c r="AS24">
        <v>0</v>
      </c>
      <c r="AT24">
        <v>13.7608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3431.7216819999994</v>
      </c>
    </row>
    <row r="25" spans="1:53">
      <c r="A25" t="s">
        <v>67</v>
      </c>
      <c r="B25">
        <v>0</v>
      </c>
      <c r="C25">
        <v>43.575000000000003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43.787999999999997</v>
      </c>
      <c r="AH25">
        <v>23.390899999999998</v>
      </c>
      <c r="AI25">
        <v>0</v>
      </c>
      <c r="AJ25">
        <v>0</v>
      </c>
      <c r="AK25">
        <v>52.029000000000003</v>
      </c>
      <c r="AL25">
        <v>11.62</v>
      </c>
      <c r="AM25">
        <v>0</v>
      </c>
      <c r="AN25">
        <v>0.57389999999999997</v>
      </c>
      <c r="AO25">
        <v>0</v>
      </c>
      <c r="AP25">
        <v>0.76859999999999995</v>
      </c>
      <c r="AQ25">
        <v>0</v>
      </c>
      <c r="AR25">
        <v>10.492559999999999</v>
      </c>
      <c r="AS25">
        <v>0</v>
      </c>
      <c r="AT25">
        <v>13.7608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3465.1199819999993</v>
      </c>
    </row>
    <row r="26" spans="1:53">
      <c r="A26" t="s">
        <v>68</v>
      </c>
      <c r="B26">
        <v>0</v>
      </c>
      <c r="C26">
        <v>43.575000000000003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691.74</v>
      </c>
      <c r="Z26">
        <v>0</v>
      </c>
      <c r="AA26">
        <v>6.6360000000000001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43.787999999999997</v>
      </c>
      <c r="AH26">
        <v>46.781799999999997</v>
      </c>
      <c r="AI26">
        <v>0</v>
      </c>
      <c r="AJ26">
        <v>0</v>
      </c>
      <c r="AK26">
        <v>52.029000000000003</v>
      </c>
      <c r="AL26">
        <v>11.62</v>
      </c>
      <c r="AM26">
        <v>0</v>
      </c>
      <c r="AN26">
        <v>0.57389999999999997</v>
      </c>
      <c r="AO26">
        <v>0</v>
      </c>
      <c r="AP26">
        <v>0.76859999999999995</v>
      </c>
      <c r="AQ26">
        <v>0</v>
      </c>
      <c r="AR26">
        <v>10.492559999999999</v>
      </c>
      <c r="AS26">
        <v>0</v>
      </c>
      <c r="AT26">
        <v>13.7608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3495.1468819999996</v>
      </c>
    </row>
    <row r="27" spans="1:53">
      <c r="A27" t="s">
        <v>69</v>
      </c>
      <c r="B27">
        <v>0</v>
      </c>
      <c r="C27">
        <v>43.575000000000003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691.74</v>
      </c>
      <c r="Z27">
        <v>0</v>
      </c>
      <c r="AA27">
        <v>14.04936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43.787999999999997</v>
      </c>
      <c r="AH27">
        <v>70.172700000000006</v>
      </c>
      <c r="AI27">
        <v>0</v>
      </c>
      <c r="AJ27">
        <v>0</v>
      </c>
      <c r="AK27">
        <v>52.029000000000003</v>
      </c>
      <c r="AL27">
        <v>11.62</v>
      </c>
      <c r="AM27">
        <v>0</v>
      </c>
      <c r="AN27">
        <v>0.57389999999999997</v>
      </c>
      <c r="AO27">
        <v>0</v>
      </c>
      <c r="AP27">
        <v>0.51239999999999997</v>
      </c>
      <c r="AQ27">
        <v>0</v>
      </c>
      <c r="AR27">
        <v>10.492559999999999</v>
      </c>
      <c r="AS27">
        <v>0</v>
      </c>
      <c r="AT27">
        <v>13.7608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3525.6949419999996</v>
      </c>
    </row>
    <row r="28" spans="1:53">
      <c r="A28" t="s">
        <v>70</v>
      </c>
      <c r="B28">
        <v>0</v>
      </c>
      <c r="C28">
        <v>43.575000000000003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691.74</v>
      </c>
      <c r="Z28">
        <v>0</v>
      </c>
      <c r="AA28">
        <v>14.04936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43.787999999999997</v>
      </c>
      <c r="AH28">
        <v>70.172700000000006</v>
      </c>
      <c r="AI28">
        <v>0</v>
      </c>
      <c r="AJ28">
        <v>0</v>
      </c>
      <c r="AK28">
        <v>52.029000000000003</v>
      </c>
      <c r="AL28">
        <v>11.62</v>
      </c>
      <c r="AM28">
        <v>0</v>
      </c>
      <c r="AN28">
        <v>0.57389999999999997</v>
      </c>
      <c r="AO28">
        <v>0</v>
      </c>
      <c r="AP28">
        <v>0.51239999999999997</v>
      </c>
      <c r="AQ28">
        <v>0</v>
      </c>
      <c r="AR28">
        <v>10.492559999999999</v>
      </c>
      <c r="AS28">
        <v>0</v>
      </c>
      <c r="AT28">
        <v>13.7608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3557.6577219999995</v>
      </c>
    </row>
    <row r="29" spans="1:53">
      <c r="A29" t="s">
        <v>71</v>
      </c>
      <c r="B29">
        <v>0</v>
      </c>
      <c r="C29">
        <v>43.575000000000003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691.74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43.787999999999997</v>
      </c>
      <c r="AH29">
        <v>93.563599999999994</v>
      </c>
      <c r="AI29">
        <v>0</v>
      </c>
      <c r="AJ29">
        <v>0</v>
      </c>
      <c r="AK29">
        <v>52.029000000000003</v>
      </c>
      <c r="AL29">
        <v>11.62</v>
      </c>
      <c r="AM29">
        <v>0</v>
      </c>
      <c r="AN29">
        <v>0.57389999999999997</v>
      </c>
      <c r="AO29">
        <v>0</v>
      </c>
      <c r="AP29">
        <v>0.51239999999999997</v>
      </c>
      <c r="AQ29">
        <v>15.372</v>
      </c>
      <c r="AR29">
        <v>24.48264</v>
      </c>
      <c r="AS29">
        <v>0</v>
      </c>
      <c r="AT29">
        <v>13.7608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3633.478861999999</v>
      </c>
    </row>
    <row r="30" spans="1:53">
      <c r="A30" t="s">
        <v>72</v>
      </c>
      <c r="B30">
        <v>0</v>
      </c>
      <c r="C30">
        <v>43.575000000000003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691.74</v>
      </c>
      <c r="Z30">
        <v>13.1076</v>
      </c>
      <c r="AA30">
        <v>42.14808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43.787999999999997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0.51239999999999997</v>
      </c>
      <c r="AQ30">
        <v>30.744</v>
      </c>
      <c r="AR30">
        <v>24.48264</v>
      </c>
      <c r="AS30">
        <v>0</v>
      </c>
      <c r="AT30">
        <v>13.7608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3725.3997619999996</v>
      </c>
    </row>
    <row r="31" spans="1:53">
      <c r="A31" t="s">
        <v>73</v>
      </c>
      <c r="B31">
        <v>0</v>
      </c>
      <c r="C31">
        <v>43.575000000000003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43.787999999999997</v>
      </c>
      <c r="AH31">
        <v>116.9545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0</v>
      </c>
      <c r="AN31">
        <v>0.57389999999999997</v>
      </c>
      <c r="AO31">
        <v>0</v>
      </c>
      <c r="AP31">
        <v>0.51239999999999997</v>
      </c>
      <c r="AQ31">
        <v>46.116</v>
      </c>
      <c r="AR31">
        <v>24.48264</v>
      </c>
      <c r="AS31">
        <v>0</v>
      </c>
      <c r="AT31">
        <v>13.7608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3864.7545659999996</v>
      </c>
    </row>
    <row r="32" spans="1:53">
      <c r="A32" t="s">
        <v>74</v>
      </c>
      <c r="B32">
        <v>0</v>
      </c>
      <c r="C32">
        <v>43.575000000000003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43.787999999999997</v>
      </c>
      <c r="AH32">
        <v>116.9545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0</v>
      </c>
      <c r="AN32">
        <v>0.57389999999999997</v>
      </c>
      <c r="AO32">
        <v>0</v>
      </c>
      <c r="AP32">
        <v>0.51239999999999997</v>
      </c>
      <c r="AQ32">
        <v>61.488</v>
      </c>
      <c r="AR32">
        <v>15.87336</v>
      </c>
      <c r="AS32">
        <v>0</v>
      </c>
      <c r="AT32">
        <v>13.7608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3871.5172859999993</v>
      </c>
    </row>
    <row r="33" spans="1:53">
      <c r="A33" t="s">
        <v>75</v>
      </c>
      <c r="B33">
        <v>0</v>
      </c>
      <c r="C33">
        <v>43.575000000000003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691.74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43.787999999999997</v>
      </c>
      <c r="AH33">
        <v>116.9545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0</v>
      </c>
      <c r="AN33">
        <v>0.57389999999999997</v>
      </c>
      <c r="AO33">
        <v>0</v>
      </c>
      <c r="AP33">
        <v>1.1529</v>
      </c>
      <c r="AQ33">
        <v>61.488</v>
      </c>
      <c r="AR33">
        <v>15.87336</v>
      </c>
      <c r="AS33">
        <v>0</v>
      </c>
      <c r="AT33">
        <v>13.7608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3872.1577859999993</v>
      </c>
    </row>
    <row r="34" spans="1:53">
      <c r="A34" t="s">
        <v>76</v>
      </c>
      <c r="B34">
        <v>0</v>
      </c>
      <c r="C34">
        <v>43.575000000000003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691.74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43.787999999999997</v>
      </c>
      <c r="AH34">
        <v>116.9545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0</v>
      </c>
      <c r="AN34">
        <v>0.57389999999999997</v>
      </c>
      <c r="AO34">
        <v>0</v>
      </c>
      <c r="AP34">
        <v>1.1529</v>
      </c>
      <c r="AQ34">
        <v>61.488</v>
      </c>
      <c r="AR34">
        <v>15.87336</v>
      </c>
      <c r="AS34">
        <v>0</v>
      </c>
      <c r="AT34">
        <v>13.7608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3872.1577859999993</v>
      </c>
    </row>
    <row r="35" spans="1:53">
      <c r="A35" t="s">
        <v>77</v>
      </c>
      <c r="B35">
        <v>0</v>
      </c>
      <c r="C35">
        <v>43.47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691.74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43.787999999999997</v>
      </c>
      <c r="AH35">
        <v>116.9545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0</v>
      </c>
      <c r="AN35">
        <v>0.57389999999999997</v>
      </c>
      <c r="AO35">
        <v>0</v>
      </c>
      <c r="AP35">
        <v>4.3554000000000004</v>
      </c>
      <c r="AQ35">
        <v>61.488</v>
      </c>
      <c r="AR35">
        <v>15.87336</v>
      </c>
      <c r="AS35">
        <v>0</v>
      </c>
      <c r="AT35">
        <v>13.7608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3875.2552859999996</v>
      </c>
    </row>
    <row r="36" spans="1:53">
      <c r="A36" t="s">
        <v>78</v>
      </c>
      <c r="B36">
        <v>0</v>
      </c>
      <c r="C36">
        <v>43.47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691.74</v>
      </c>
      <c r="Z36">
        <v>13.1076</v>
      </c>
      <c r="AA36">
        <v>28.09872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43.787999999999997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53.451999999999998</v>
      </c>
      <c r="AM36">
        <v>0</v>
      </c>
      <c r="AN36">
        <v>0.57389999999999997</v>
      </c>
      <c r="AO36">
        <v>0</v>
      </c>
      <c r="AP36">
        <v>4.3554000000000004</v>
      </c>
      <c r="AQ36">
        <v>61.488</v>
      </c>
      <c r="AR36">
        <v>15.87336</v>
      </c>
      <c r="AS36">
        <v>0</v>
      </c>
      <c r="AT36">
        <v>13.7608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3816.6044699999993</v>
      </c>
    </row>
    <row r="37" spans="1:53">
      <c r="A37" t="s">
        <v>79</v>
      </c>
      <c r="B37">
        <v>0</v>
      </c>
      <c r="C37">
        <v>43.47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691.74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43.787999999999997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20.916</v>
      </c>
      <c r="AM37">
        <v>0</v>
      </c>
      <c r="AN37">
        <v>0.57389999999999997</v>
      </c>
      <c r="AO37">
        <v>0</v>
      </c>
      <c r="AP37">
        <v>1.1529</v>
      </c>
      <c r="AQ37">
        <v>61.488</v>
      </c>
      <c r="AR37">
        <v>24.48264</v>
      </c>
      <c r="AS37">
        <v>0</v>
      </c>
      <c r="AT37">
        <v>13.7608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3731.4319019999998</v>
      </c>
    </row>
    <row r="38" spans="1:53">
      <c r="A38" t="s">
        <v>80</v>
      </c>
      <c r="B38">
        <v>0</v>
      </c>
      <c r="C38">
        <v>43.47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691.74</v>
      </c>
      <c r="Z38">
        <v>13.1076</v>
      </c>
      <c r="AA38">
        <v>28.09872</v>
      </c>
      <c r="AB38">
        <v>13.17004</v>
      </c>
      <c r="AC38">
        <v>8.1497600000000006</v>
      </c>
      <c r="AD38">
        <v>9.1149000000000004</v>
      </c>
      <c r="AE38">
        <v>14.113</v>
      </c>
      <c r="AF38">
        <v>8.8740000000000006</v>
      </c>
      <c r="AG38">
        <v>43.787999999999997</v>
      </c>
      <c r="AH38">
        <v>70.172700000000006</v>
      </c>
      <c r="AI38">
        <v>0</v>
      </c>
      <c r="AJ38">
        <v>0</v>
      </c>
      <c r="AK38">
        <v>52.029000000000003</v>
      </c>
      <c r="AL38">
        <v>20.916</v>
      </c>
      <c r="AM38">
        <v>0</v>
      </c>
      <c r="AN38">
        <v>0.57389999999999997</v>
      </c>
      <c r="AO38">
        <v>0</v>
      </c>
      <c r="AP38">
        <v>1.1529</v>
      </c>
      <c r="AQ38">
        <v>61.488</v>
      </c>
      <c r="AR38">
        <v>24.48264</v>
      </c>
      <c r="AS38">
        <v>0</v>
      </c>
      <c r="AT38">
        <v>13.7608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3671.0611819999995</v>
      </c>
    </row>
    <row r="39" spans="1:53">
      <c r="A39" t="s">
        <v>81</v>
      </c>
      <c r="B39">
        <v>0</v>
      </c>
      <c r="C39">
        <v>43.47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88.775999999999996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691.74</v>
      </c>
      <c r="Z39">
        <v>13.1076</v>
      </c>
      <c r="AA39">
        <v>28.09872</v>
      </c>
      <c r="AB39">
        <v>13.17004</v>
      </c>
      <c r="AC39">
        <v>0</v>
      </c>
      <c r="AD39">
        <v>0</v>
      </c>
      <c r="AE39">
        <v>14.113</v>
      </c>
      <c r="AF39">
        <v>8.8740000000000006</v>
      </c>
      <c r="AG39">
        <v>43.787999999999997</v>
      </c>
      <c r="AH39">
        <v>46.781799999999997</v>
      </c>
      <c r="AI39">
        <v>0</v>
      </c>
      <c r="AJ39">
        <v>0</v>
      </c>
      <c r="AK39">
        <v>52.029000000000003</v>
      </c>
      <c r="AL39">
        <v>20.916</v>
      </c>
      <c r="AM39">
        <v>0</v>
      </c>
      <c r="AN39">
        <v>0.57389999999999997</v>
      </c>
      <c r="AO39">
        <v>0</v>
      </c>
      <c r="AP39">
        <v>4.3554000000000004</v>
      </c>
      <c r="AQ39">
        <v>46.116</v>
      </c>
      <c r="AR39">
        <v>24.48264</v>
      </c>
      <c r="AS39">
        <v>0</v>
      </c>
      <c r="AT39">
        <v>13.7608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3617.1401219999993</v>
      </c>
    </row>
    <row r="40" spans="1:53">
      <c r="A40" t="s">
        <v>82</v>
      </c>
      <c r="B40">
        <v>0</v>
      </c>
      <c r="C40">
        <v>43.47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88.775999999999996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691.74</v>
      </c>
      <c r="Z40">
        <v>13.1076</v>
      </c>
      <c r="AA40">
        <v>14.04936</v>
      </c>
      <c r="AB40">
        <v>13.17004</v>
      </c>
      <c r="AC40">
        <v>0</v>
      </c>
      <c r="AD40">
        <v>0</v>
      </c>
      <c r="AE40">
        <v>14.113</v>
      </c>
      <c r="AF40">
        <v>8.8740000000000006</v>
      </c>
      <c r="AG40">
        <v>43.787999999999997</v>
      </c>
      <c r="AH40">
        <v>20.834</v>
      </c>
      <c r="AI40">
        <v>0</v>
      </c>
      <c r="AJ40">
        <v>0</v>
      </c>
      <c r="AK40">
        <v>52.029000000000003</v>
      </c>
      <c r="AL40">
        <v>20.916</v>
      </c>
      <c r="AM40">
        <v>0</v>
      </c>
      <c r="AN40">
        <v>0.57389999999999997</v>
      </c>
      <c r="AO40">
        <v>0</v>
      </c>
      <c r="AP40">
        <v>4.3554000000000004</v>
      </c>
      <c r="AQ40">
        <v>46.116</v>
      </c>
      <c r="AR40">
        <v>15.87336</v>
      </c>
      <c r="AS40">
        <v>0</v>
      </c>
      <c r="AT40">
        <v>13.7608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3568.5336819999989</v>
      </c>
    </row>
    <row r="41" spans="1:53">
      <c r="A41" t="s">
        <v>83</v>
      </c>
      <c r="B41">
        <v>0</v>
      </c>
      <c r="C41">
        <v>43.365000000000002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88.775999999999996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691.74</v>
      </c>
      <c r="Z41">
        <v>13.1076</v>
      </c>
      <c r="AA41">
        <v>14.04936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43.787999999999997</v>
      </c>
      <c r="AH41">
        <v>13.8262</v>
      </c>
      <c r="AI41">
        <v>0</v>
      </c>
      <c r="AJ41">
        <v>0</v>
      </c>
      <c r="AK41">
        <v>52.029000000000003</v>
      </c>
      <c r="AL41">
        <v>20.916</v>
      </c>
      <c r="AM41">
        <v>0</v>
      </c>
      <c r="AN41">
        <v>0.57389999999999997</v>
      </c>
      <c r="AO41">
        <v>0</v>
      </c>
      <c r="AP41">
        <v>1.1529</v>
      </c>
      <c r="AQ41">
        <v>30.744</v>
      </c>
      <c r="AR41">
        <v>15.87336</v>
      </c>
      <c r="AS41">
        <v>0</v>
      </c>
      <c r="AT41">
        <v>13.7608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3533.2238819999998</v>
      </c>
    </row>
    <row r="42" spans="1:53">
      <c r="A42" t="s">
        <v>84</v>
      </c>
      <c r="B42">
        <v>0</v>
      </c>
      <c r="C42">
        <v>43.365000000000002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88.775999999999996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691.74</v>
      </c>
      <c r="Z42">
        <v>13.1076</v>
      </c>
      <c r="AA42">
        <v>14.04936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43.787999999999997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0</v>
      </c>
      <c r="AN42">
        <v>0.57389999999999997</v>
      </c>
      <c r="AO42">
        <v>0</v>
      </c>
      <c r="AP42">
        <v>1.1529</v>
      </c>
      <c r="AQ42">
        <v>19.593</v>
      </c>
      <c r="AR42">
        <v>15.87336</v>
      </c>
      <c r="AS42">
        <v>0</v>
      </c>
      <c r="AT42">
        <v>13.7608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3508.2466819999995</v>
      </c>
    </row>
    <row r="43" spans="1:53">
      <c r="A43" t="s">
        <v>85</v>
      </c>
      <c r="B43">
        <v>0</v>
      </c>
      <c r="C43">
        <v>43.05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88.775999999999996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691.74</v>
      </c>
      <c r="Z43">
        <v>13.1076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43.787999999999997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0.57389999999999997</v>
      </c>
      <c r="AO43">
        <v>0</v>
      </c>
      <c r="AP43">
        <v>1.1529</v>
      </c>
      <c r="AQ43">
        <v>15.372</v>
      </c>
      <c r="AR43">
        <v>15.87336</v>
      </c>
      <c r="AS43">
        <v>0</v>
      </c>
      <c r="AT43">
        <v>13.7608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3489.6613219999999</v>
      </c>
    </row>
    <row r="44" spans="1:53">
      <c r="A44" t="s">
        <v>86</v>
      </c>
      <c r="B44">
        <v>0</v>
      </c>
      <c r="C44">
        <v>43.05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88.775999999999996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691.74</v>
      </c>
      <c r="Z44">
        <v>13.1076</v>
      </c>
      <c r="AA44">
        <v>0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43.787999999999997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0.57389999999999997</v>
      </c>
      <c r="AO44">
        <v>0</v>
      </c>
      <c r="AP44">
        <v>1.1529</v>
      </c>
      <c r="AQ44">
        <v>14.49</v>
      </c>
      <c r="AR44">
        <v>15.87336</v>
      </c>
      <c r="AS44">
        <v>0</v>
      </c>
      <c r="AT44">
        <v>13.7608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3488.7793219999999</v>
      </c>
    </row>
    <row r="45" spans="1:53">
      <c r="A45" t="s">
        <v>87</v>
      </c>
      <c r="B45">
        <v>0</v>
      </c>
      <c r="C45">
        <v>43.05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88.775999999999996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691.74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43.787999999999997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0.57389999999999997</v>
      </c>
      <c r="AO45">
        <v>0</v>
      </c>
      <c r="AP45">
        <v>1.1529</v>
      </c>
      <c r="AQ45">
        <v>1.9530000000000001</v>
      </c>
      <c r="AR45">
        <v>15.87336</v>
      </c>
      <c r="AS45">
        <v>0</v>
      </c>
      <c r="AT45">
        <v>13.7608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3463.0722820000001</v>
      </c>
    </row>
    <row r="46" spans="1:53">
      <c r="A46" t="s">
        <v>88</v>
      </c>
      <c r="B46">
        <v>0</v>
      </c>
      <c r="C46">
        <v>43.05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88.775999999999996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691.74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43.787999999999997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0.57389999999999997</v>
      </c>
      <c r="AO46">
        <v>0</v>
      </c>
      <c r="AP46">
        <v>1.1529</v>
      </c>
      <c r="AQ46">
        <v>0</v>
      </c>
      <c r="AR46">
        <v>24.48264</v>
      </c>
      <c r="AS46">
        <v>0</v>
      </c>
      <c r="AT46">
        <v>13.7608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3458.6842620000007</v>
      </c>
    </row>
    <row r="47" spans="1:53">
      <c r="A47" t="s">
        <v>89</v>
      </c>
      <c r="B47">
        <v>0</v>
      </c>
      <c r="C47">
        <v>43.05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88.775999999999996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691.74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43.787999999999997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0</v>
      </c>
      <c r="AN47">
        <v>0.57389999999999997</v>
      </c>
      <c r="AO47">
        <v>0</v>
      </c>
      <c r="AP47">
        <v>1.1529</v>
      </c>
      <c r="AQ47">
        <v>0</v>
      </c>
      <c r="AR47">
        <v>24.48264</v>
      </c>
      <c r="AS47">
        <v>0</v>
      </c>
      <c r="AT47">
        <v>13.7608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3456.219262000001</v>
      </c>
    </row>
    <row r="48" spans="1:53">
      <c r="A48" t="s">
        <v>90</v>
      </c>
      <c r="B48">
        <v>0</v>
      </c>
      <c r="C48">
        <v>43.05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88.775999999999996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691.74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43.787999999999997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24.48264</v>
      </c>
      <c r="AS48">
        <v>0</v>
      </c>
      <c r="AT48">
        <v>13.7608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3456.219262000001</v>
      </c>
    </row>
    <row r="49" spans="1:53">
      <c r="A49" t="s">
        <v>91</v>
      </c>
      <c r="B49">
        <v>0</v>
      </c>
      <c r="C49">
        <v>43.05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88.775999999999996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691.74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43.787999999999997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0</v>
      </c>
      <c r="AN49">
        <v>0.57389999999999997</v>
      </c>
      <c r="AO49">
        <v>0</v>
      </c>
      <c r="AP49">
        <v>1.1529</v>
      </c>
      <c r="AQ49">
        <v>0</v>
      </c>
      <c r="AR49">
        <v>15.87336</v>
      </c>
      <c r="AS49">
        <v>0</v>
      </c>
      <c r="AT49">
        <v>13.7608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3447.6099820000009</v>
      </c>
    </row>
    <row r="50" spans="1:53">
      <c r="A50" t="s">
        <v>92</v>
      </c>
      <c r="B50">
        <v>0</v>
      </c>
      <c r="C50">
        <v>42.84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88.775999999999996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691.74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43.787999999999997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0</v>
      </c>
      <c r="AN50">
        <v>0.57389999999999997</v>
      </c>
      <c r="AO50">
        <v>0</v>
      </c>
      <c r="AP50">
        <v>1.1529</v>
      </c>
      <c r="AQ50">
        <v>0</v>
      </c>
      <c r="AR50">
        <v>15.87336</v>
      </c>
      <c r="AS50">
        <v>0</v>
      </c>
      <c r="AT50">
        <v>13.7608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3447.3999820000008</v>
      </c>
    </row>
    <row r="51" spans="1:53">
      <c r="A51" t="s">
        <v>93</v>
      </c>
      <c r="B51">
        <v>0</v>
      </c>
      <c r="C51">
        <v>42.84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88.775999999999996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691.74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43.787999999999997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0</v>
      </c>
      <c r="AN51">
        <v>0.57389999999999997</v>
      </c>
      <c r="AO51">
        <v>0</v>
      </c>
      <c r="AP51">
        <v>1.1529</v>
      </c>
      <c r="AQ51">
        <v>0</v>
      </c>
      <c r="AR51">
        <v>15.87336</v>
      </c>
      <c r="AS51">
        <v>0</v>
      </c>
      <c r="AT51">
        <v>13.7608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3447.3999820000008</v>
      </c>
    </row>
    <row r="52" spans="1:53">
      <c r="A52" t="s">
        <v>94</v>
      </c>
      <c r="B52">
        <v>0</v>
      </c>
      <c r="C52">
        <v>42.84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88.775999999999996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691.74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43.787999999999997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0</v>
      </c>
      <c r="AN52">
        <v>0.57389999999999997</v>
      </c>
      <c r="AO52">
        <v>0</v>
      </c>
      <c r="AP52">
        <v>1.1529</v>
      </c>
      <c r="AQ52">
        <v>0</v>
      </c>
      <c r="AR52">
        <v>15.87336</v>
      </c>
      <c r="AS52">
        <v>0</v>
      </c>
      <c r="AT52">
        <v>13.7608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3447.3999820000008</v>
      </c>
    </row>
    <row r="53" spans="1:53">
      <c r="A53" t="s">
        <v>95</v>
      </c>
      <c r="B53">
        <v>0</v>
      </c>
      <c r="C53">
        <v>42.84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88.775999999999996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43.787999999999997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15.87336</v>
      </c>
      <c r="AS53">
        <v>0</v>
      </c>
      <c r="AT53">
        <v>13.7608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3440.8461820000007</v>
      </c>
    </row>
    <row r="54" spans="1:53">
      <c r="A54" t="s">
        <v>96</v>
      </c>
      <c r="B54">
        <v>0</v>
      </c>
      <c r="C54">
        <v>42.84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88.775999999999996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43.787999999999997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0</v>
      </c>
      <c r="AN54">
        <v>0.57389999999999997</v>
      </c>
      <c r="AO54">
        <v>0</v>
      </c>
      <c r="AP54">
        <v>4.3554000000000004</v>
      </c>
      <c r="AQ54">
        <v>0</v>
      </c>
      <c r="AR54">
        <v>15.87336</v>
      </c>
      <c r="AS54">
        <v>0</v>
      </c>
      <c r="AT54">
        <v>13.7608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3444.0486820000006</v>
      </c>
    </row>
    <row r="55" spans="1:53">
      <c r="A55" t="s">
        <v>97</v>
      </c>
      <c r="B55">
        <v>0</v>
      </c>
      <c r="C55">
        <v>42.734999999999999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88.227999999999994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43.787999999999997</v>
      </c>
      <c r="AH55">
        <v>0</v>
      </c>
      <c r="AI55">
        <v>0</v>
      </c>
      <c r="AJ55">
        <v>0</v>
      </c>
      <c r="AK55">
        <v>52.029000000000003</v>
      </c>
      <c r="AL55">
        <v>34.86</v>
      </c>
      <c r="AM55">
        <v>0</v>
      </c>
      <c r="AN55">
        <v>0.57389999999999997</v>
      </c>
      <c r="AO55">
        <v>0</v>
      </c>
      <c r="AP55">
        <v>4.3554000000000004</v>
      </c>
      <c r="AQ55">
        <v>0</v>
      </c>
      <c r="AR55">
        <v>15.87336</v>
      </c>
      <c r="AS55">
        <v>0</v>
      </c>
      <c r="AT55">
        <v>13.7608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3457.3396820000003</v>
      </c>
    </row>
    <row r="56" spans="1:53">
      <c r="A56" t="s">
        <v>98</v>
      </c>
      <c r="B56">
        <v>0</v>
      </c>
      <c r="C56">
        <v>42.734999999999999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88.227999999999994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43.787999999999997</v>
      </c>
      <c r="AH56">
        <v>0</v>
      </c>
      <c r="AI56">
        <v>0</v>
      </c>
      <c r="AJ56">
        <v>0</v>
      </c>
      <c r="AK56">
        <v>52.029000000000003</v>
      </c>
      <c r="AL56">
        <v>34.86</v>
      </c>
      <c r="AM56">
        <v>0</v>
      </c>
      <c r="AN56">
        <v>0.57389999999999997</v>
      </c>
      <c r="AO56">
        <v>0</v>
      </c>
      <c r="AP56">
        <v>1.1529</v>
      </c>
      <c r="AQ56">
        <v>0</v>
      </c>
      <c r="AR56">
        <v>15.87336</v>
      </c>
      <c r="AS56">
        <v>0</v>
      </c>
      <c r="AT56">
        <v>13.7608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3454.1371820000004</v>
      </c>
    </row>
    <row r="57" spans="1:53">
      <c r="A57" t="s">
        <v>99</v>
      </c>
      <c r="B57">
        <v>0</v>
      </c>
      <c r="C57">
        <v>42.734999999999999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88.227999999999994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43.787999999999997</v>
      </c>
      <c r="AH57">
        <v>0</v>
      </c>
      <c r="AI57">
        <v>0</v>
      </c>
      <c r="AJ57">
        <v>0</v>
      </c>
      <c r="AK57">
        <v>52.029000000000003</v>
      </c>
      <c r="AL57">
        <v>34.86</v>
      </c>
      <c r="AM57">
        <v>0</v>
      </c>
      <c r="AN57">
        <v>0.57389999999999997</v>
      </c>
      <c r="AO57">
        <v>0</v>
      </c>
      <c r="AP57">
        <v>1.1529</v>
      </c>
      <c r="AQ57">
        <v>0</v>
      </c>
      <c r="AR57">
        <v>15.87336</v>
      </c>
      <c r="AS57">
        <v>0</v>
      </c>
      <c r="AT57">
        <v>13.7608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3454.1371820000004</v>
      </c>
    </row>
    <row r="58" spans="1:53">
      <c r="A58" t="s">
        <v>100</v>
      </c>
      <c r="B58">
        <v>0</v>
      </c>
      <c r="C58">
        <v>42.734999999999999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88.227999999999994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43.787999999999997</v>
      </c>
      <c r="AH58">
        <v>0</v>
      </c>
      <c r="AI58">
        <v>0</v>
      </c>
      <c r="AJ58">
        <v>0</v>
      </c>
      <c r="AK58">
        <v>52.029000000000003</v>
      </c>
      <c r="AL58">
        <v>34.86</v>
      </c>
      <c r="AM58">
        <v>0</v>
      </c>
      <c r="AN58">
        <v>0.57389999999999997</v>
      </c>
      <c r="AO58">
        <v>0</v>
      </c>
      <c r="AP58">
        <v>1.1529</v>
      </c>
      <c r="AQ58">
        <v>0</v>
      </c>
      <c r="AR58">
        <v>15.87336</v>
      </c>
      <c r="AS58">
        <v>0</v>
      </c>
      <c r="AT58">
        <v>13.7608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3454.1371820000004</v>
      </c>
    </row>
    <row r="59" spans="1:53">
      <c r="A59" t="s">
        <v>101</v>
      </c>
      <c r="B59">
        <v>0</v>
      </c>
      <c r="C59">
        <v>42.734999999999999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88.227999999999994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43.787999999999997</v>
      </c>
      <c r="AH59">
        <v>0</v>
      </c>
      <c r="AI59">
        <v>0</v>
      </c>
      <c r="AJ59">
        <v>0</v>
      </c>
      <c r="AK59">
        <v>52.029000000000003</v>
      </c>
      <c r="AL59">
        <v>34.86</v>
      </c>
      <c r="AM59">
        <v>0</v>
      </c>
      <c r="AN59">
        <v>0.57389999999999997</v>
      </c>
      <c r="AO59">
        <v>0</v>
      </c>
      <c r="AP59">
        <v>1.1529</v>
      </c>
      <c r="AQ59">
        <v>0</v>
      </c>
      <c r="AR59">
        <v>15.87336</v>
      </c>
      <c r="AS59">
        <v>0</v>
      </c>
      <c r="AT59">
        <v>13.7608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3454.1371820000004</v>
      </c>
    </row>
    <row r="60" spans="1:53">
      <c r="A60" t="s">
        <v>102</v>
      </c>
      <c r="B60">
        <v>0</v>
      </c>
      <c r="C60">
        <v>42.734999999999999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88.227999999999994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43.787999999999997</v>
      </c>
      <c r="AH60">
        <v>0</v>
      </c>
      <c r="AI60">
        <v>0</v>
      </c>
      <c r="AJ60">
        <v>0</v>
      </c>
      <c r="AK60">
        <v>52.029000000000003</v>
      </c>
      <c r="AL60">
        <v>34.86</v>
      </c>
      <c r="AM60">
        <v>0</v>
      </c>
      <c r="AN60">
        <v>0.57389999999999997</v>
      </c>
      <c r="AO60">
        <v>0</v>
      </c>
      <c r="AP60">
        <v>1.1529</v>
      </c>
      <c r="AQ60">
        <v>0</v>
      </c>
      <c r="AR60">
        <v>15.87336</v>
      </c>
      <c r="AS60">
        <v>0</v>
      </c>
      <c r="AT60">
        <v>13.7608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3454.1371820000004</v>
      </c>
    </row>
    <row r="61" spans="1:53">
      <c r="A61" t="s">
        <v>103</v>
      </c>
      <c r="B61">
        <v>0</v>
      </c>
      <c r="C61">
        <v>42.734999999999999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88.227999999999994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43.787999999999997</v>
      </c>
      <c r="AH61">
        <v>0</v>
      </c>
      <c r="AI61">
        <v>0</v>
      </c>
      <c r="AJ61">
        <v>0</v>
      </c>
      <c r="AK61">
        <v>52.029000000000003</v>
      </c>
      <c r="AL61">
        <v>66.814999999999998</v>
      </c>
      <c r="AM61">
        <v>0</v>
      </c>
      <c r="AN61">
        <v>0.57389999999999997</v>
      </c>
      <c r="AO61">
        <v>0</v>
      </c>
      <c r="AP61">
        <v>1.1529</v>
      </c>
      <c r="AQ61">
        <v>0</v>
      </c>
      <c r="AR61">
        <v>15.87336</v>
      </c>
      <c r="AS61">
        <v>0</v>
      </c>
      <c r="AT61">
        <v>13.7608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3489.9411820000005</v>
      </c>
    </row>
    <row r="62" spans="1:53">
      <c r="A62" t="s">
        <v>104</v>
      </c>
      <c r="B62">
        <v>0</v>
      </c>
      <c r="C62">
        <v>42.734999999999999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88.227999999999994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43.787999999999997</v>
      </c>
      <c r="AH62">
        <v>0</v>
      </c>
      <c r="AI62">
        <v>0</v>
      </c>
      <c r="AJ62">
        <v>0</v>
      </c>
      <c r="AK62">
        <v>52.029000000000003</v>
      </c>
      <c r="AL62">
        <v>66.814999999999998</v>
      </c>
      <c r="AM62">
        <v>0</v>
      </c>
      <c r="AN62">
        <v>0.57389999999999997</v>
      </c>
      <c r="AO62">
        <v>0</v>
      </c>
      <c r="AP62">
        <v>1.1529</v>
      </c>
      <c r="AQ62">
        <v>0</v>
      </c>
      <c r="AR62">
        <v>15.87336</v>
      </c>
      <c r="AS62">
        <v>0</v>
      </c>
      <c r="AT62">
        <v>13.7608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3489.9411820000005</v>
      </c>
    </row>
    <row r="63" spans="1:53">
      <c r="A63" t="s">
        <v>105</v>
      </c>
      <c r="B63">
        <v>0</v>
      </c>
      <c r="C63">
        <v>42.734999999999999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88.227999999999994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43.787999999999997</v>
      </c>
      <c r="AH63">
        <v>0</v>
      </c>
      <c r="AI63">
        <v>0</v>
      </c>
      <c r="AJ63">
        <v>0</v>
      </c>
      <c r="AK63">
        <v>52.029000000000003</v>
      </c>
      <c r="AL63">
        <v>66.814999999999998</v>
      </c>
      <c r="AM63">
        <v>0</v>
      </c>
      <c r="AN63">
        <v>0.57389999999999997</v>
      </c>
      <c r="AO63">
        <v>0</v>
      </c>
      <c r="AP63">
        <v>1.1529</v>
      </c>
      <c r="AQ63">
        <v>0</v>
      </c>
      <c r="AR63">
        <v>15.87336</v>
      </c>
      <c r="AS63">
        <v>0</v>
      </c>
      <c r="AT63">
        <v>13.7608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3489.9411820000005</v>
      </c>
    </row>
    <row r="64" spans="1:53">
      <c r="A64" t="s">
        <v>106</v>
      </c>
      <c r="B64">
        <v>0</v>
      </c>
      <c r="C64">
        <v>42.734999999999999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88.227999999999994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43.787999999999997</v>
      </c>
      <c r="AH64">
        <v>0</v>
      </c>
      <c r="AI64">
        <v>0</v>
      </c>
      <c r="AJ64">
        <v>0</v>
      </c>
      <c r="AK64">
        <v>52.029000000000003</v>
      </c>
      <c r="AL64">
        <v>66.814999999999998</v>
      </c>
      <c r="AM64">
        <v>0</v>
      </c>
      <c r="AN64">
        <v>0.57389999999999997</v>
      </c>
      <c r="AO64">
        <v>0</v>
      </c>
      <c r="AP64">
        <v>1.1529</v>
      </c>
      <c r="AQ64">
        <v>0</v>
      </c>
      <c r="AR64">
        <v>15.87336</v>
      </c>
      <c r="AS64">
        <v>0</v>
      </c>
      <c r="AT64">
        <v>13.7608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3489.9411820000005</v>
      </c>
    </row>
    <row r="65" spans="1:53">
      <c r="A65" t="s">
        <v>107</v>
      </c>
      <c r="B65">
        <v>0</v>
      </c>
      <c r="C65">
        <v>42.734999999999999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88.227999999999994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43.787999999999997</v>
      </c>
      <c r="AH65">
        <v>0</v>
      </c>
      <c r="AI65">
        <v>0</v>
      </c>
      <c r="AJ65">
        <v>0</v>
      </c>
      <c r="AK65">
        <v>52.029000000000003</v>
      </c>
      <c r="AL65">
        <v>20.916</v>
      </c>
      <c r="AM65">
        <v>0</v>
      </c>
      <c r="AN65">
        <v>0.57389999999999997</v>
      </c>
      <c r="AO65">
        <v>0</v>
      </c>
      <c r="AP65">
        <v>4.3554000000000004</v>
      </c>
      <c r="AQ65">
        <v>0</v>
      </c>
      <c r="AR65">
        <v>15.87336</v>
      </c>
      <c r="AS65">
        <v>0</v>
      </c>
      <c r="AT65">
        <v>13.7608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3447.2446820000005</v>
      </c>
    </row>
    <row r="66" spans="1:53">
      <c r="A66" t="s">
        <v>108</v>
      </c>
      <c r="B66">
        <v>0</v>
      </c>
      <c r="C66">
        <v>42.945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88.227999999999994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43.787999999999997</v>
      </c>
      <c r="AH66">
        <v>0</v>
      </c>
      <c r="AI66">
        <v>0</v>
      </c>
      <c r="AJ66">
        <v>0</v>
      </c>
      <c r="AK66">
        <v>52.029000000000003</v>
      </c>
      <c r="AL66">
        <v>20.916</v>
      </c>
      <c r="AM66">
        <v>0</v>
      </c>
      <c r="AN66">
        <v>0.57389999999999997</v>
      </c>
      <c r="AO66">
        <v>0</v>
      </c>
      <c r="AP66">
        <v>4.3554000000000004</v>
      </c>
      <c r="AQ66">
        <v>0</v>
      </c>
      <c r="AR66">
        <v>15.87336</v>
      </c>
      <c r="AS66">
        <v>0</v>
      </c>
      <c r="AT66">
        <v>13.7608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3447.4546820000005</v>
      </c>
    </row>
    <row r="67" spans="1:53">
      <c r="A67" t="s">
        <v>109</v>
      </c>
      <c r="B67">
        <v>0</v>
      </c>
      <c r="C67">
        <v>42.945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88.227999999999994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43.787999999999997</v>
      </c>
      <c r="AH67">
        <v>0</v>
      </c>
      <c r="AI67">
        <v>0</v>
      </c>
      <c r="AJ67">
        <v>0</v>
      </c>
      <c r="AK67">
        <v>52.029000000000003</v>
      </c>
      <c r="AL67">
        <v>20.916</v>
      </c>
      <c r="AM67">
        <v>0</v>
      </c>
      <c r="AN67">
        <v>0.57389999999999997</v>
      </c>
      <c r="AO67">
        <v>0</v>
      </c>
      <c r="AP67">
        <v>4.3554000000000004</v>
      </c>
      <c r="AQ67">
        <v>15.372</v>
      </c>
      <c r="AR67">
        <v>15.87336</v>
      </c>
      <c r="AS67">
        <v>0</v>
      </c>
      <c r="AT67">
        <v>13.7608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3462.8266820000003</v>
      </c>
    </row>
    <row r="68" spans="1:53">
      <c r="A68" t="s">
        <v>110</v>
      </c>
      <c r="B68">
        <v>0</v>
      </c>
      <c r="C68">
        <v>42.945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88.227999999999994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43.787999999999997</v>
      </c>
      <c r="AH68">
        <v>0</v>
      </c>
      <c r="AI68">
        <v>0</v>
      </c>
      <c r="AJ68">
        <v>0</v>
      </c>
      <c r="AK68">
        <v>52.029000000000003</v>
      </c>
      <c r="AL68">
        <v>20.916</v>
      </c>
      <c r="AM68">
        <v>0</v>
      </c>
      <c r="AN68">
        <v>0.57389999999999997</v>
      </c>
      <c r="AO68">
        <v>0</v>
      </c>
      <c r="AP68">
        <v>1.1529</v>
      </c>
      <c r="AQ68">
        <v>30.744</v>
      </c>
      <c r="AR68">
        <v>15.87336</v>
      </c>
      <c r="AS68">
        <v>0</v>
      </c>
      <c r="AT68">
        <v>13.7608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3474.9961820000008</v>
      </c>
    </row>
    <row r="69" spans="1:53">
      <c r="A69" t="s">
        <v>111</v>
      </c>
      <c r="B69">
        <v>0</v>
      </c>
      <c r="C69">
        <v>42.945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88.227999999999994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6.4089999999999998</v>
      </c>
      <c r="AG69">
        <v>43.787999999999997</v>
      </c>
      <c r="AH69">
        <v>20.834</v>
      </c>
      <c r="AI69">
        <v>0</v>
      </c>
      <c r="AJ69">
        <v>0</v>
      </c>
      <c r="AK69">
        <v>52.029000000000003</v>
      </c>
      <c r="AL69">
        <v>20.916</v>
      </c>
      <c r="AM69">
        <v>0</v>
      </c>
      <c r="AN69">
        <v>0.57389999999999997</v>
      </c>
      <c r="AO69">
        <v>0</v>
      </c>
      <c r="AP69">
        <v>1.1529</v>
      </c>
      <c r="AQ69">
        <v>30.744</v>
      </c>
      <c r="AR69">
        <v>21.523199999999999</v>
      </c>
      <c r="AS69">
        <v>0</v>
      </c>
      <c r="AT69">
        <v>13.7608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3501.4800220000006</v>
      </c>
    </row>
    <row r="70" spans="1:53">
      <c r="A70" t="s">
        <v>112</v>
      </c>
      <c r="B70">
        <v>0</v>
      </c>
      <c r="C70">
        <v>42.945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88.227999999999994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691.74</v>
      </c>
      <c r="Z70">
        <v>0</v>
      </c>
      <c r="AA70">
        <v>14.04936</v>
      </c>
      <c r="AB70">
        <v>0</v>
      </c>
      <c r="AC70">
        <v>0</v>
      </c>
      <c r="AD70">
        <v>0</v>
      </c>
      <c r="AE70">
        <v>14.113</v>
      </c>
      <c r="AF70">
        <v>6.4089999999999998</v>
      </c>
      <c r="AG70">
        <v>43.787999999999997</v>
      </c>
      <c r="AH70">
        <v>46.781799999999997</v>
      </c>
      <c r="AI70">
        <v>0</v>
      </c>
      <c r="AJ70">
        <v>0</v>
      </c>
      <c r="AK70">
        <v>52.029000000000003</v>
      </c>
      <c r="AL70">
        <v>20.916</v>
      </c>
      <c r="AM70">
        <v>0</v>
      </c>
      <c r="AN70">
        <v>0.57389999999999997</v>
      </c>
      <c r="AO70">
        <v>0</v>
      </c>
      <c r="AP70">
        <v>1.1529</v>
      </c>
      <c r="AQ70">
        <v>30.744</v>
      </c>
      <c r="AR70">
        <v>21.523199999999999</v>
      </c>
      <c r="AS70">
        <v>0</v>
      </c>
      <c r="AT70">
        <v>13.7608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3551.7411820000007</v>
      </c>
    </row>
    <row r="71" spans="1:53">
      <c r="A71" t="s">
        <v>113</v>
      </c>
      <c r="B71">
        <v>0</v>
      </c>
      <c r="C71">
        <v>42.945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88.227999999999994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691.74</v>
      </c>
      <c r="Z71">
        <v>0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43.787999999999997</v>
      </c>
      <c r="AH71">
        <v>70.172700000000006</v>
      </c>
      <c r="AI71">
        <v>0</v>
      </c>
      <c r="AJ71">
        <v>0</v>
      </c>
      <c r="AK71">
        <v>52.029000000000003</v>
      </c>
      <c r="AL71">
        <v>20.916</v>
      </c>
      <c r="AM71">
        <v>0</v>
      </c>
      <c r="AN71">
        <v>0.57389999999999997</v>
      </c>
      <c r="AO71">
        <v>0</v>
      </c>
      <c r="AP71">
        <v>1.1529</v>
      </c>
      <c r="AQ71">
        <v>30.744</v>
      </c>
      <c r="AR71">
        <v>17.4876</v>
      </c>
      <c r="AS71">
        <v>0</v>
      </c>
      <c r="AT71">
        <v>13.7608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3619.5947579999997</v>
      </c>
    </row>
    <row r="72" spans="1:53">
      <c r="A72" t="s">
        <v>114</v>
      </c>
      <c r="B72">
        <v>0</v>
      </c>
      <c r="C72">
        <v>42.945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88.227999999999994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691.74</v>
      </c>
      <c r="Z72">
        <v>6.5537999999999998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43.787999999999997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20.916</v>
      </c>
      <c r="AM72">
        <v>0</v>
      </c>
      <c r="AN72">
        <v>0.57389999999999997</v>
      </c>
      <c r="AO72">
        <v>0</v>
      </c>
      <c r="AP72">
        <v>1.1529</v>
      </c>
      <c r="AQ72">
        <v>30.744</v>
      </c>
      <c r="AR72">
        <v>17.4876</v>
      </c>
      <c r="AS72">
        <v>0</v>
      </c>
      <c r="AT72">
        <v>13.7608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3707.9356940000007</v>
      </c>
    </row>
    <row r="73" spans="1:53">
      <c r="A73" t="s">
        <v>115</v>
      </c>
      <c r="B73">
        <v>0</v>
      </c>
      <c r="C73">
        <v>42.945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88.227999999999994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43.787999999999997</v>
      </c>
      <c r="AH73">
        <v>116.9545</v>
      </c>
      <c r="AI73">
        <v>16.548999999999999</v>
      </c>
      <c r="AJ73">
        <v>0</v>
      </c>
      <c r="AK73">
        <v>52.029000000000003</v>
      </c>
      <c r="AL73">
        <v>20.916</v>
      </c>
      <c r="AM73">
        <v>0</v>
      </c>
      <c r="AN73">
        <v>0.57389999999999997</v>
      </c>
      <c r="AO73">
        <v>0</v>
      </c>
      <c r="AP73">
        <v>1.1529</v>
      </c>
      <c r="AQ73">
        <v>30.744</v>
      </c>
      <c r="AR73">
        <v>16.142399999999999</v>
      </c>
      <c r="AS73">
        <v>0</v>
      </c>
      <c r="AT73">
        <v>13.7608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3806.8728260000003</v>
      </c>
    </row>
    <row r="74" spans="1:53">
      <c r="A74" t="s">
        <v>116</v>
      </c>
      <c r="B74">
        <v>0</v>
      </c>
      <c r="C74">
        <v>42.945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88.227999999999994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43.787999999999997</v>
      </c>
      <c r="AH74">
        <v>116.9545</v>
      </c>
      <c r="AI74">
        <v>16.548999999999999</v>
      </c>
      <c r="AJ74">
        <v>0</v>
      </c>
      <c r="AK74">
        <v>52.029000000000003</v>
      </c>
      <c r="AL74">
        <v>20.916</v>
      </c>
      <c r="AM74">
        <v>0</v>
      </c>
      <c r="AN74">
        <v>0.57389999999999997</v>
      </c>
      <c r="AO74">
        <v>0</v>
      </c>
      <c r="AP74">
        <v>1.1529</v>
      </c>
      <c r="AQ74">
        <v>30.744</v>
      </c>
      <c r="AR74">
        <v>16.142399999999999</v>
      </c>
      <c r="AS74">
        <v>0</v>
      </c>
      <c r="AT74">
        <v>13.7608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3806.8728260000003</v>
      </c>
    </row>
    <row r="75" spans="1:53">
      <c r="A75" t="s">
        <v>117</v>
      </c>
      <c r="B75">
        <v>0</v>
      </c>
      <c r="C75">
        <v>43.05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88.775999999999996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43.787999999999997</v>
      </c>
      <c r="AH75">
        <v>116.9545</v>
      </c>
      <c r="AI75">
        <v>16.548999999999999</v>
      </c>
      <c r="AJ75">
        <v>0</v>
      </c>
      <c r="AK75">
        <v>52.029000000000003</v>
      </c>
      <c r="AL75">
        <v>23.24</v>
      </c>
      <c r="AM75">
        <v>0</v>
      </c>
      <c r="AN75">
        <v>0.57389999999999997</v>
      </c>
      <c r="AO75">
        <v>0</v>
      </c>
      <c r="AP75">
        <v>4.3554000000000004</v>
      </c>
      <c r="AQ75">
        <v>46.116</v>
      </c>
      <c r="AR75">
        <v>16.142399999999999</v>
      </c>
      <c r="AS75">
        <v>0</v>
      </c>
      <c r="AT75">
        <v>13.7608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3828.4243259999998</v>
      </c>
    </row>
    <row r="76" spans="1:53">
      <c r="A76" t="s">
        <v>118</v>
      </c>
      <c r="B76">
        <v>0</v>
      </c>
      <c r="C76">
        <v>43.05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88.775999999999996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43.787999999999997</v>
      </c>
      <c r="AH76">
        <v>116.9545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4.3554000000000004</v>
      </c>
      <c r="AQ76">
        <v>61.488</v>
      </c>
      <c r="AR76">
        <v>16.142399999999999</v>
      </c>
      <c r="AS76">
        <v>0</v>
      </c>
      <c r="AT76">
        <v>13.7608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3852.7977700000001</v>
      </c>
    </row>
    <row r="77" spans="1:53">
      <c r="A77" t="s">
        <v>119</v>
      </c>
      <c r="B77">
        <v>0</v>
      </c>
      <c r="C77">
        <v>43.05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88.775999999999996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691.74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43.787999999999997</v>
      </c>
      <c r="AH77">
        <v>116.9545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0.57389999999999997</v>
      </c>
      <c r="AO77">
        <v>0</v>
      </c>
      <c r="AP77">
        <v>1.1529</v>
      </c>
      <c r="AQ77">
        <v>61.488</v>
      </c>
      <c r="AR77">
        <v>15.87336</v>
      </c>
      <c r="AS77">
        <v>0</v>
      </c>
      <c r="AT77">
        <v>13.7608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3849.3262300000001</v>
      </c>
    </row>
    <row r="78" spans="1:53">
      <c r="A78" t="s">
        <v>120</v>
      </c>
      <c r="B78">
        <v>0</v>
      </c>
      <c r="C78">
        <v>43.05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88.775999999999996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691.74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43.787999999999997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23.24</v>
      </c>
      <c r="AM78">
        <v>0</v>
      </c>
      <c r="AN78">
        <v>0.57389999999999997</v>
      </c>
      <c r="AO78">
        <v>0</v>
      </c>
      <c r="AP78">
        <v>1.1529</v>
      </c>
      <c r="AQ78">
        <v>61.488</v>
      </c>
      <c r="AR78">
        <v>15.87336</v>
      </c>
      <c r="AS78">
        <v>0</v>
      </c>
      <c r="AT78">
        <v>13.7608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3781.6103299999995</v>
      </c>
    </row>
    <row r="79" spans="1:53">
      <c r="A79" t="s">
        <v>121</v>
      </c>
      <c r="B79">
        <v>0</v>
      </c>
      <c r="C79">
        <v>43.05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88.775999999999996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691.74</v>
      </c>
      <c r="Z79">
        <v>6.5537999999999998</v>
      </c>
      <c r="AA79">
        <v>42.14808</v>
      </c>
      <c r="AB79">
        <v>13.17004</v>
      </c>
      <c r="AC79">
        <v>19.35568</v>
      </c>
      <c r="AD79">
        <v>27.408107999999999</v>
      </c>
      <c r="AE79">
        <v>14.113</v>
      </c>
      <c r="AF79">
        <v>9.0711999999999993</v>
      </c>
      <c r="AG79">
        <v>43.787999999999997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11.62</v>
      </c>
      <c r="AM79">
        <v>0</v>
      </c>
      <c r="AN79">
        <v>0.57389999999999997</v>
      </c>
      <c r="AO79">
        <v>0</v>
      </c>
      <c r="AP79">
        <v>1.1529</v>
      </c>
      <c r="AQ79">
        <v>61.488</v>
      </c>
      <c r="AR79">
        <v>15.87336</v>
      </c>
      <c r="AS79">
        <v>0</v>
      </c>
      <c r="AT79">
        <v>13.7608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3714.7686899999999</v>
      </c>
    </row>
    <row r="80" spans="1:53">
      <c r="A80" t="s">
        <v>122</v>
      </c>
      <c r="B80">
        <v>0</v>
      </c>
      <c r="C80">
        <v>43.05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691.74</v>
      </c>
      <c r="Z80">
        <v>6.5537999999999998</v>
      </c>
      <c r="AA80">
        <v>28.09872</v>
      </c>
      <c r="AB80">
        <v>13.17004</v>
      </c>
      <c r="AC80">
        <v>9.6778399999999998</v>
      </c>
      <c r="AD80">
        <v>18.272072000000001</v>
      </c>
      <c r="AE80">
        <v>3.8490000000000002</v>
      </c>
      <c r="AF80">
        <v>8.8740000000000006</v>
      </c>
      <c r="AG80">
        <v>43.787999999999997</v>
      </c>
      <c r="AH80">
        <v>70.172700000000006</v>
      </c>
      <c r="AI80">
        <v>0</v>
      </c>
      <c r="AJ80">
        <v>0</v>
      </c>
      <c r="AK80">
        <v>52.029000000000003</v>
      </c>
      <c r="AL80">
        <v>11.62</v>
      </c>
      <c r="AM80">
        <v>0</v>
      </c>
      <c r="AN80">
        <v>0.57389999999999997</v>
      </c>
      <c r="AO80">
        <v>0</v>
      </c>
      <c r="AP80">
        <v>1.1529</v>
      </c>
      <c r="AQ80">
        <v>61.488</v>
      </c>
      <c r="AR80">
        <v>15.87336</v>
      </c>
      <c r="AS80">
        <v>0</v>
      </c>
      <c r="AT80">
        <v>13.7608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3645.5073540000003</v>
      </c>
    </row>
    <row r="81" spans="1:53">
      <c r="A81" t="s">
        <v>123</v>
      </c>
      <c r="B81">
        <v>0</v>
      </c>
      <c r="C81">
        <v>43.05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691.74</v>
      </c>
      <c r="Z81">
        <v>6.5537999999999998</v>
      </c>
      <c r="AA81">
        <v>28.09872</v>
      </c>
      <c r="AB81">
        <v>13.17004</v>
      </c>
      <c r="AC81">
        <v>0</v>
      </c>
      <c r="AD81">
        <v>18.272072000000001</v>
      </c>
      <c r="AE81">
        <v>3.8490000000000002</v>
      </c>
      <c r="AF81">
        <v>8.8740000000000006</v>
      </c>
      <c r="AG81">
        <v>43.787999999999997</v>
      </c>
      <c r="AH81">
        <v>46.781799999999997</v>
      </c>
      <c r="AI81">
        <v>0</v>
      </c>
      <c r="AJ81">
        <v>0</v>
      </c>
      <c r="AK81">
        <v>52.029000000000003</v>
      </c>
      <c r="AL81">
        <v>11.62</v>
      </c>
      <c r="AM81">
        <v>0</v>
      </c>
      <c r="AN81">
        <v>0.57389999999999997</v>
      </c>
      <c r="AO81">
        <v>0</v>
      </c>
      <c r="AP81">
        <v>1.1529</v>
      </c>
      <c r="AQ81">
        <v>61.488</v>
      </c>
      <c r="AR81">
        <v>15.87336</v>
      </c>
      <c r="AS81">
        <v>0</v>
      </c>
      <c r="AT81">
        <v>13.7608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3612.4386140000006</v>
      </c>
    </row>
    <row r="82" spans="1:53">
      <c r="A82" t="s">
        <v>124</v>
      </c>
      <c r="B82">
        <v>0</v>
      </c>
      <c r="C82">
        <v>43.05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691.74</v>
      </c>
      <c r="Z82">
        <v>6.5537999999999998</v>
      </c>
      <c r="AA82">
        <v>28.09872</v>
      </c>
      <c r="AB82">
        <v>6.3983999999999996</v>
      </c>
      <c r="AC82">
        <v>0</v>
      </c>
      <c r="AD82">
        <v>18.272072000000001</v>
      </c>
      <c r="AE82">
        <v>3.8490000000000002</v>
      </c>
      <c r="AF82">
        <v>8.8740000000000006</v>
      </c>
      <c r="AG82">
        <v>43.787999999999997</v>
      </c>
      <c r="AH82">
        <v>20.834</v>
      </c>
      <c r="AI82">
        <v>0</v>
      </c>
      <c r="AJ82">
        <v>0</v>
      </c>
      <c r="AK82">
        <v>52.029000000000003</v>
      </c>
      <c r="AL82">
        <v>11.62</v>
      </c>
      <c r="AM82">
        <v>0</v>
      </c>
      <c r="AN82">
        <v>0.57389999999999997</v>
      </c>
      <c r="AO82">
        <v>0</v>
      </c>
      <c r="AP82">
        <v>1.1529</v>
      </c>
      <c r="AQ82">
        <v>61.488</v>
      </c>
      <c r="AR82">
        <v>15.87336</v>
      </c>
      <c r="AS82">
        <v>0</v>
      </c>
      <c r="AT82">
        <v>13.7608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3579.7191740000003</v>
      </c>
    </row>
    <row r="83" spans="1:53">
      <c r="A83" t="s">
        <v>125</v>
      </c>
      <c r="B83">
        <v>0</v>
      </c>
      <c r="C83">
        <v>43.05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691.74</v>
      </c>
      <c r="Z83">
        <v>6.5537999999999998</v>
      </c>
      <c r="AA83">
        <v>14.04936</v>
      </c>
      <c r="AB83">
        <v>0</v>
      </c>
      <c r="AC83">
        <v>0</v>
      </c>
      <c r="AD83">
        <v>17.833500000000001</v>
      </c>
      <c r="AE83">
        <v>3.8490000000000002</v>
      </c>
      <c r="AF83">
        <v>8.8740000000000006</v>
      </c>
      <c r="AG83">
        <v>43.787999999999997</v>
      </c>
      <c r="AH83">
        <v>18.940000000000001</v>
      </c>
      <c r="AI83">
        <v>0</v>
      </c>
      <c r="AJ83">
        <v>0</v>
      </c>
      <c r="AK83">
        <v>52.029000000000003</v>
      </c>
      <c r="AL83">
        <v>11.62</v>
      </c>
      <c r="AM83">
        <v>0</v>
      </c>
      <c r="AN83">
        <v>0.57389999999999997</v>
      </c>
      <c r="AO83">
        <v>0</v>
      </c>
      <c r="AP83">
        <v>4.3554000000000004</v>
      </c>
      <c r="AQ83">
        <v>61.488</v>
      </c>
      <c r="AR83">
        <v>15.87336</v>
      </c>
      <c r="AS83">
        <v>0</v>
      </c>
      <c r="AT83">
        <v>13.7608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3560.1413420000003</v>
      </c>
    </row>
    <row r="84" spans="1:53">
      <c r="A84" t="s">
        <v>126</v>
      </c>
      <c r="B84">
        <v>0</v>
      </c>
      <c r="C84">
        <v>43.05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691.74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43.787999999999997</v>
      </c>
      <c r="AH84">
        <v>18.940000000000001</v>
      </c>
      <c r="AI84">
        <v>0</v>
      </c>
      <c r="AJ84">
        <v>0</v>
      </c>
      <c r="AK84">
        <v>52.029000000000003</v>
      </c>
      <c r="AL84">
        <v>11.62</v>
      </c>
      <c r="AM84">
        <v>0</v>
      </c>
      <c r="AN84">
        <v>0.57389999999999997</v>
      </c>
      <c r="AO84">
        <v>0</v>
      </c>
      <c r="AP84">
        <v>1.7934000000000001</v>
      </c>
      <c r="AQ84">
        <v>61.488</v>
      </c>
      <c r="AR84">
        <v>15.87336</v>
      </c>
      <c r="AS84">
        <v>0</v>
      </c>
      <c r="AT84">
        <v>13.7608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3525.6964820000003</v>
      </c>
    </row>
    <row r="85" spans="1:53">
      <c r="A85" t="s">
        <v>127</v>
      </c>
      <c r="B85">
        <v>0</v>
      </c>
      <c r="C85">
        <v>43.05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691.74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43.787999999999997</v>
      </c>
      <c r="AH85">
        <v>18.940000000000001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0.57389999999999997</v>
      </c>
      <c r="AO85">
        <v>0</v>
      </c>
      <c r="AP85">
        <v>1.1529</v>
      </c>
      <c r="AQ85">
        <v>61.488</v>
      </c>
      <c r="AR85">
        <v>15.87336</v>
      </c>
      <c r="AS85">
        <v>0</v>
      </c>
      <c r="AT85">
        <v>13.7608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3523.8939820000005</v>
      </c>
    </row>
    <row r="86" spans="1:53">
      <c r="A86" t="s">
        <v>128</v>
      </c>
      <c r="B86">
        <v>0</v>
      </c>
      <c r="C86">
        <v>43.05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691.74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43.787999999999997</v>
      </c>
      <c r="AH86">
        <v>18.940000000000001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0.57389999999999997</v>
      </c>
      <c r="AO86">
        <v>0</v>
      </c>
      <c r="AP86">
        <v>1.4091</v>
      </c>
      <c r="AQ86">
        <v>61.488</v>
      </c>
      <c r="AR86">
        <v>15.87336</v>
      </c>
      <c r="AS86">
        <v>0</v>
      </c>
      <c r="AT86">
        <v>13.7608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3524.1501820000003</v>
      </c>
    </row>
    <row r="87" spans="1:53">
      <c r="A87" t="s">
        <v>129</v>
      </c>
      <c r="B87">
        <v>0</v>
      </c>
      <c r="C87">
        <v>43.26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43.787999999999997</v>
      </c>
      <c r="AH87">
        <v>0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0.57389999999999997</v>
      </c>
      <c r="AO87">
        <v>0</v>
      </c>
      <c r="AP87">
        <v>1.4091</v>
      </c>
      <c r="AQ87">
        <v>61.488</v>
      </c>
      <c r="AR87">
        <v>15.87336</v>
      </c>
      <c r="AS87">
        <v>0</v>
      </c>
      <c r="AT87">
        <v>13.7608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3498.8663820000002</v>
      </c>
    </row>
    <row r="88" spans="1:53">
      <c r="A88" t="s">
        <v>130</v>
      </c>
      <c r="B88">
        <v>0</v>
      </c>
      <c r="C88">
        <v>43.26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43.787999999999997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0.57389999999999997</v>
      </c>
      <c r="AO88">
        <v>0</v>
      </c>
      <c r="AP88">
        <v>1.4091</v>
      </c>
      <c r="AQ88">
        <v>46.116</v>
      </c>
      <c r="AR88">
        <v>15.87336</v>
      </c>
      <c r="AS88">
        <v>0</v>
      </c>
      <c r="AT88">
        <v>13.7608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3483.4943820000003</v>
      </c>
    </row>
    <row r="89" spans="1:53">
      <c r="A89" t="s">
        <v>131</v>
      </c>
      <c r="B89">
        <v>0</v>
      </c>
      <c r="C89">
        <v>43.26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43.787999999999997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0.57389999999999997</v>
      </c>
      <c r="AO89">
        <v>0</v>
      </c>
      <c r="AP89">
        <v>1.4091</v>
      </c>
      <c r="AQ89">
        <v>30.744</v>
      </c>
      <c r="AR89">
        <v>15.87336</v>
      </c>
      <c r="AS89">
        <v>0</v>
      </c>
      <c r="AT89">
        <v>13.7608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3468.1223820000005</v>
      </c>
    </row>
    <row r="90" spans="1:53">
      <c r="A90" t="s">
        <v>132</v>
      </c>
      <c r="B90">
        <v>0</v>
      </c>
      <c r="C90">
        <v>43.26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43.787999999999997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0.57389999999999997</v>
      </c>
      <c r="AO90">
        <v>0</v>
      </c>
      <c r="AP90">
        <v>1.6653</v>
      </c>
      <c r="AQ90">
        <v>30.744</v>
      </c>
      <c r="AR90">
        <v>15.87336</v>
      </c>
      <c r="AS90">
        <v>0</v>
      </c>
      <c r="AT90">
        <v>13.7608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3468.3785820000007</v>
      </c>
    </row>
    <row r="91" spans="1:53">
      <c r="A91" t="s">
        <v>133</v>
      </c>
      <c r="B91">
        <v>0</v>
      </c>
      <c r="C91">
        <v>43.26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89.323999999999998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43.787999999999997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0.57389999999999997</v>
      </c>
      <c r="AO91">
        <v>0</v>
      </c>
      <c r="AP91">
        <v>1.6653</v>
      </c>
      <c r="AQ91">
        <v>15.372</v>
      </c>
      <c r="AR91">
        <v>15.87336</v>
      </c>
      <c r="AS91">
        <v>0</v>
      </c>
      <c r="AT91">
        <v>13.7608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3453.5545820000002</v>
      </c>
    </row>
    <row r="92" spans="1:53">
      <c r="A92" t="s">
        <v>134</v>
      </c>
      <c r="B92">
        <v>0</v>
      </c>
      <c r="C92">
        <v>43.26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89.323999999999998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43.787999999999997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0.57389999999999997</v>
      </c>
      <c r="AO92">
        <v>0</v>
      </c>
      <c r="AP92">
        <v>1.6653</v>
      </c>
      <c r="AQ92">
        <v>0</v>
      </c>
      <c r="AR92">
        <v>15.87336</v>
      </c>
      <c r="AS92">
        <v>0</v>
      </c>
      <c r="AT92">
        <v>13.7608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3438.1825820000004</v>
      </c>
    </row>
    <row r="93" spans="1:53">
      <c r="A93" t="s">
        <v>135</v>
      </c>
      <c r="B93">
        <v>0</v>
      </c>
      <c r="C93">
        <v>43.26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89.323999999999998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43.787999999999997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1.6653</v>
      </c>
      <c r="AQ93">
        <v>0</v>
      </c>
      <c r="AR93">
        <v>15.87336</v>
      </c>
      <c r="AS93">
        <v>0</v>
      </c>
      <c r="AT93">
        <v>13.7608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3438.1825820000004</v>
      </c>
    </row>
    <row r="94" spans="1:53">
      <c r="A94" t="s">
        <v>136</v>
      </c>
      <c r="B94">
        <v>0</v>
      </c>
      <c r="C94">
        <v>43.26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89.323999999999998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43.787999999999997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1.6653</v>
      </c>
      <c r="AQ94">
        <v>0</v>
      </c>
      <c r="AR94">
        <v>15.87336</v>
      </c>
      <c r="AS94">
        <v>0</v>
      </c>
      <c r="AT94">
        <v>13.7608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3438.1825820000004</v>
      </c>
    </row>
    <row r="95" spans="1:53">
      <c r="A95" t="s">
        <v>137</v>
      </c>
      <c r="B95">
        <v>0</v>
      </c>
      <c r="C95">
        <v>43.365000000000002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89.323999999999998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43.787999999999997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1.6653</v>
      </c>
      <c r="AQ95">
        <v>0</v>
      </c>
      <c r="AR95">
        <v>15.87336</v>
      </c>
      <c r="AS95">
        <v>0</v>
      </c>
      <c r="AT95">
        <v>13.7608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3438.2875819999999</v>
      </c>
    </row>
    <row r="96" spans="1:53">
      <c r="A96" t="s">
        <v>138</v>
      </c>
      <c r="B96">
        <v>0</v>
      </c>
      <c r="C96">
        <v>43.365000000000002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89.323999999999998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43.787999999999997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0.57389999999999997</v>
      </c>
      <c r="AO96">
        <v>0</v>
      </c>
      <c r="AP96">
        <v>1.6653</v>
      </c>
      <c r="AQ96">
        <v>0</v>
      </c>
      <c r="AR96">
        <v>15.87336</v>
      </c>
      <c r="AS96">
        <v>0</v>
      </c>
      <c r="AT96">
        <v>13.7608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3438.2875819999999</v>
      </c>
    </row>
    <row r="97" spans="1:53">
      <c r="A97" t="s">
        <v>139</v>
      </c>
      <c r="B97">
        <v>0</v>
      </c>
      <c r="C97">
        <v>43.365000000000002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89.323999999999998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43.787999999999997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0.57389999999999997</v>
      </c>
      <c r="AO97">
        <v>0</v>
      </c>
      <c r="AP97">
        <v>1.6653</v>
      </c>
      <c r="AQ97">
        <v>0</v>
      </c>
      <c r="AR97">
        <v>15.87336</v>
      </c>
      <c r="AS97">
        <v>0</v>
      </c>
      <c r="AT97">
        <v>13.7608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3438.2875819999999</v>
      </c>
    </row>
    <row r="98" spans="1:53">
      <c r="A98" t="s">
        <v>140</v>
      </c>
      <c r="B98">
        <v>0</v>
      </c>
      <c r="C98">
        <v>43.365000000000002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89.323999999999998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43.787999999999997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0.57389999999999997</v>
      </c>
      <c r="AO98">
        <v>0</v>
      </c>
      <c r="AP98">
        <v>1.6653</v>
      </c>
      <c r="AQ98">
        <v>0</v>
      </c>
      <c r="AR98">
        <v>15.87336</v>
      </c>
      <c r="AS98">
        <v>0</v>
      </c>
      <c r="AT98">
        <v>13.7608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3438.2875819999999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1.0381087500000017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2.1388439999999993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9.9945450000000019E-2</v>
      </c>
      <c r="AA99">
        <f t="shared" si="2"/>
        <v>0.23698578000000003</v>
      </c>
      <c r="AB99">
        <f t="shared" si="2"/>
        <v>0.13329999999999995</v>
      </c>
      <c r="AC99">
        <f t="shared" si="2"/>
        <v>8.9138000000000023E-2</v>
      </c>
      <c r="AD99">
        <f t="shared" si="2"/>
        <v>0.13004188199999994</v>
      </c>
      <c r="AE99">
        <f t="shared" si="2"/>
        <v>0.23734088700000039</v>
      </c>
      <c r="AF99">
        <f t="shared" si="2"/>
        <v>0.25172580000000017</v>
      </c>
      <c r="AG99">
        <f t="shared" si="2"/>
        <v>1.0509119999999998</v>
      </c>
      <c r="AH99">
        <f t="shared" si="2"/>
        <v>0.63449000000000011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0.54555900000000002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4.1344275000000014E-2</v>
      </c>
      <c r="AQ99">
        <f t="shared" si="2"/>
        <v>0.45864000000000016</v>
      </c>
      <c r="AR99">
        <f t="shared" si="2"/>
        <v>0.3797499600000005</v>
      </c>
      <c r="AS99">
        <f t="shared" si="2"/>
        <v>0</v>
      </c>
      <c r="AT99">
        <f t="shared" si="2"/>
        <v>0.33025920000000031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84.82450091199992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384</v>
      </c>
      <c r="L3">
        <v>222</v>
      </c>
      <c r="M3">
        <v>89.2256</v>
      </c>
      <c r="N3">
        <v>116.2473</v>
      </c>
      <c r="O3">
        <v>59.189500000000002</v>
      </c>
      <c r="P3">
        <v>72.072000000000003</v>
      </c>
      <c r="Q3">
        <v>11.718693</v>
      </c>
      <c r="R3">
        <v>22.453638999999999</v>
      </c>
      <c r="S3">
        <v>14.088442000000001</v>
      </c>
      <c r="T3">
        <v>0</v>
      </c>
      <c r="U3">
        <v>418.77</v>
      </c>
      <c r="V3">
        <v>6.8049590000000002</v>
      </c>
      <c r="W3">
        <v>11.785600000000001</v>
      </c>
      <c r="X3">
        <v>114.4701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43.787999999999997</v>
      </c>
      <c r="AH3">
        <v>0</v>
      </c>
      <c r="AI3">
        <v>0</v>
      </c>
      <c r="AJ3">
        <v>0</v>
      </c>
      <c r="AK3">
        <v>52.029000000000003</v>
      </c>
      <c r="AL3">
        <v>20.916</v>
      </c>
      <c r="AM3">
        <v>0</v>
      </c>
      <c r="AN3">
        <v>0.57389999999999997</v>
      </c>
      <c r="AO3">
        <v>0</v>
      </c>
      <c r="AP3">
        <v>1.9215</v>
      </c>
      <c r="AQ3">
        <v>0</v>
      </c>
      <c r="AR3">
        <v>4.4160000000000004</v>
      </c>
      <c r="AS3">
        <v>24.48264</v>
      </c>
      <c r="AT3">
        <v>13.7608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1714.9716729999998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384</v>
      </c>
      <c r="L4">
        <v>222</v>
      </c>
      <c r="M4">
        <v>89.2256</v>
      </c>
      <c r="N4">
        <v>116.2473</v>
      </c>
      <c r="O4">
        <v>59.189500000000002</v>
      </c>
      <c r="P4">
        <v>72.072000000000003</v>
      </c>
      <c r="Q4">
        <v>11.718693</v>
      </c>
      <c r="R4">
        <v>22.453638999999999</v>
      </c>
      <c r="S4">
        <v>14.088442000000001</v>
      </c>
      <c r="T4">
        <v>0</v>
      </c>
      <c r="U4">
        <v>418.77</v>
      </c>
      <c r="V4">
        <v>6.6627599999999996</v>
      </c>
      <c r="W4">
        <v>11.785600000000001</v>
      </c>
      <c r="X4">
        <v>82.470100000000002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43.787999999999997</v>
      </c>
      <c r="AH4">
        <v>0</v>
      </c>
      <c r="AI4">
        <v>0</v>
      </c>
      <c r="AJ4">
        <v>0</v>
      </c>
      <c r="AK4">
        <v>52.029000000000003</v>
      </c>
      <c r="AL4">
        <v>20.916</v>
      </c>
      <c r="AM4">
        <v>0</v>
      </c>
      <c r="AN4">
        <v>0.57389999999999997</v>
      </c>
      <c r="AO4">
        <v>0</v>
      </c>
      <c r="AP4">
        <v>1.9215</v>
      </c>
      <c r="AQ4">
        <v>0</v>
      </c>
      <c r="AR4">
        <v>4.4160000000000004</v>
      </c>
      <c r="AS4">
        <v>24.48264</v>
      </c>
      <c r="AT4">
        <v>13.7608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1682.8294739999997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384</v>
      </c>
      <c r="L5">
        <v>222</v>
      </c>
      <c r="M5">
        <v>92</v>
      </c>
      <c r="N5">
        <v>118.125</v>
      </c>
      <c r="O5">
        <v>61.83</v>
      </c>
      <c r="P5">
        <v>71.227500000000006</v>
      </c>
      <c r="Q5">
        <v>11.718693</v>
      </c>
      <c r="R5">
        <v>22.453638999999999</v>
      </c>
      <c r="S5">
        <v>14.088442000000001</v>
      </c>
      <c r="T5">
        <v>0</v>
      </c>
      <c r="U5">
        <v>418.77</v>
      </c>
      <c r="V5">
        <v>6.8049590000000002</v>
      </c>
      <c r="W5">
        <v>11.785600000000001</v>
      </c>
      <c r="X5">
        <v>77.260525999999999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43.787999999999997</v>
      </c>
      <c r="AH5">
        <v>0</v>
      </c>
      <c r="AI5">
        <v>0</v>
      </c>
      <c r="AJ5">
        <v>0</v>
      </c>
      <c r="AK5">
        <v>52.029000000000003</v>
      </c>
      <c r="AL5">
        <v>20.916</v>
      </c>
      <c r="AM5">
        <v>0</v>
      </c>
      <c r="AN5">
        <v>0.57389999999999997</v>
      </c>
      <c r="AO5">
        <v>0</v>
      </c>
      <c r="AP5">
        <v>1.9215</v>
      </c>
      <c r="AQ5">
        <v>0</v>
      </c>
      <c r="AR5">
        <v>4.4160000000000004</v>
      </c>
      <c r="AS5">
        <v>24.48264</v>
      </c>
      <c r="AT5">
        <v>13.7608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1684.2101989999999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384</v>
      </c>
      <c r="L6">
        <v>222</v>
      </c>
      <c r="M6">
        <v>61.2256</v>
      </c>
      <c r="N6">
        <v>118.125</v>
      </c>
      <c r="O6">
        <v>61.83</v>
      </c>
      <c r="P6">
        <v>71.227500000000006</v>
      </c>
      <c r="Q6">
        <v>11.718693</v>
      </c>
      <c r="R6">
        <v>22.453638999999999</v>
      </c>
      <c r="S6">
        <v>14.088442000000001</v>
      </c>
      <c r="T6">
        <v>0</v>
      </c>
      <c r="U6">
        <v>418.77</v>
      </c>
      <c r="V6">
        <v>8.3503229999999995</v>
      </c>
      <c r="W6">
        <v>11.785600000000001</v>
      </c>
      <c r="X6">
        <v>77.260525999999999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43.787999999999997</v>
      </c>
      <c r="AH6">
        <v>0</v>
      </c>
      <c r="AI6">
        <v>0</v>
      </c>
      <c r="AJ6">
        <v>0</v>
      </c>
      <c r="AK6">
        <v>52.029000000000003</v>
      </c>
      <c r="AL6">
        <v>20.916</v>
      </c>
      <c r="AM6">
        <v>0</v>
      </c>
      <c r="AN6">
        <v>0.57389999999999997</v>
      </c>
      <c r="AO6">
        <v>0</v>
      </c>
      <c r="AP6">
        <v>1.9215</v>
      </c>
      <c r="AQ6">
        <v>0</v>
      </c>
      <c r="AR6">
        <v>4.4160000000000004</v>
      </c>
      <c r="AS6">
        <v>10.492559999999999</v>
      </c>
      <c r="AT6">
        <v>13.7608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1640.9910829999997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384</v>
      </c>
      <c r="L7">
        <v>222</v>
      </c>
      <c r="M7">
        <v>91.2256</v>
      </c>
      <c r="N7">
        <v>118.125</v>
      </c>
      <c r="O7">
        <v>61.83</v>
      </c>
      <c r="P7">
        <v>71.227500000000006</v>
      </c>
      <c r="Q7">
        <v>11.718693</v>
      </c>
      <c r="R7">
        <v>22.453638999999999</v>
      </c>
      <c r="S7">
        <v>14.088442000000001</v>
      </c>
      <c r="T7">
        <v>0</v>
      </c>
      <c r="U7">
        <v>418.77</v>
      </c>
      <c r="V7">
        <v>8.3503229999999995</v>
      </c>
      <c r="W7">
        <v>11.785600000000001</v>
      </c>
      <c r="X7">
        <v>77.782629999999997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43.787999999999997</v>
      </c>
      <c r="AH7">
        <v>0</v>
      </c>
      <c r="AI7">
        <v>0</v>
      </c>
      <c r="AJ7">
        <v>0</v>
      </c>
      <c r="AK7">
        <v>52.029000000000003</v>
      </c>
      <c r="AL7">
        <v>20.916</v>
      </c>
      <c r="AM7">
        <v>0</v>
      </c>
      <c r="AN7">
        <v>0.57389999999999997</v>
      </c>
      <c r="AO7">
        <v>0</v>
      </c>
      <c r="AP7">
        <v>1.9215</v>
      </c>
      <c r="AQ7">
        <v>0</v>
      </c>
      <c r="AR7">
        <v>4.4160000000000004</v>
      </c>
      <c r="AS7">
        <v>10.492559999999999</v>
      </c>
      <c r="AT7">
        <v>13.7608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1671.5131869999996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394.4</v>
      </c>
      <c r="L8">
        <v>222</v>
      </c>
      <c r="M8">
        <v>40.888652999999998</v>
      </c>
      <c r="N8">
        <v>118.125</v>
      </c>
      <c r="O8">
        <v>61.83</v>
      </c>
      <c r="P8">
        <v>58.237499999999997</v>
      </c>
      <c r="Q8">
        <v>11.718693</v>
      </c>
      <c r="R8">
        <v>22.453638999999999</v>
      </c>
      <c r="S8">
        <v>14.088442000000001</v>
      </c>
      <c r="T8">
        <v>0</v>
      </c>
      <c r="U8">
        <v>418.77</v>
      </c>
      <c r="V8">
        <v>8.3503229999999995</v>
      </c>
      <c r="W8">
        <v>11.785600000000001</v>
      </c>
      <c r="X8">
        <v>77.782629999999997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43.787999999999997</v>
      </c>
      <c r="AH8">
        <v>0</v>
      </c>
      <c r="AI8">
        <v>0</v>
      </c>
      <c r="AJ8">
        <v>0</v>
      </c>
      <c r="AK8">
        <v>52.029000000000003</v>
      </c>
      <c r="AL8">
        <v>20.916</v>
      </c>
      <c r="AM8">
        <v>0</v>
      </c>
      <c r="AN8">
        <v>0.57389999999999997</v>
      </c>
      <c r="AO8">
        <v>0</v>
      </c>
      <c r="AP8">
        <v>1.9215</v>
      </c>
      <c r="AQ8">
        <v>0</v>
      </c>
      <c r="AR8">
        <v>4.4160000000000004</v>
      </c>
      <c r="AS8">
        <v>10.492559999999999</v>
      </c>
      <c r="AT8">
        <v>9.1209740000000004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1613.9464139999995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376.34556099999998</v>
      </c>
      <c r="L9">
        <v>222</v>
      </c>
      <c r="M9">
        <v>41.467702000000003</v>
      </c>
      <c r="N9">
        <v>100.2473</v>
      </c>
      <c r="O9">
        <v>61.83</v>
      </c>
      <c r="P9">
        <v>58.237499999999997</v>
      </c>
      <c r="Q9">
        <v>11.718693</v>
      </c>
      <c r="R9">
        <v>22.453638999999999</v>
      </c>
      <c r="S9">
        <v>14.088442000000001</v>
      </c>
      <c r="T9">
        <v>0</v>
      </c>
      <c r="U9">
        <v>418.77</v>
      </c>
      <c r="V9">
        <v>7.7075389999999997</v>
      </c>
      <c r="W9">
        <v>11.785600000000001</v>
      </c>
      <c r="X9">
        <v>77.260525999999999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43.787999999999997</v>
      </c>
      <c r="AH9">
        <v>0</v>
      </c>
      <c r="AI9">
        <v>0</v>
      </c>
      <c r="AJ9">
        <v>0</v>
      </c>
      <c r="AK9">
        <v>52.029000000000003</v>
      </c>
      <c r="AL9">
        <v>20.916</v>
      </c>
      <c r="AM9">
        <v>0</v>
      </c>
      <c r="AN9">
        <v>0.57389999999999997</v>
      </c>
      <c r="AO9">
        <v>0</v>
      </c>
      <c r="AP9">
        <v>1.9215</v>
      </c>
      <c r="AQ9">
        <v>0</v>
      </c>
      <c r="AR9">
        <v>4.4160000000000004</v>
      </c>
      <c r="AS9">
        <v>10.492559999999999</v>
      </c>
      <c r="AT9">
        <v>13.7608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1582.0682619999998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376.34231599999998</v>
      </c>
      <c r="L10">
        <v>222</v>
      </c>
      <c r="M10">
        <v>41.467702000000003</v>
      </c>
      <c r="N10">
        <v>103.2473</v>
      </c>
      <c r="O10">
        <v>61.83</v>
      </c>
      <c r="P10">
        <v>58.237499999999997</v>
      </c>
      <c r="Q10">
        <v>11.718693</v>
      </c>
      <c r="R10">
        <v>22.797837000000001</v>
      </c>
      <c r="S10">
        <v>14.206191</v>
      </c>
      <c r="T10">
        <v>0</v>
      </c>
      <c r="U10">
        <v>418.77</v>
      </c>
      <c r="V10">
        <v>8.3503229999999995</v>
      </c>
      <c r="W10">
        <v>11.785600000000001</v>
      </c>
      <c r="X10">
        <v>77.782629999999997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43.787999999999997</v>
      </c>
      <c r="AH10">
        <v>0</v>
      </c>
      <c r="AI10">
        <v>0</v>
      </c>
      <c r="AJ10">
        <v>0</v>
      </c>
      <c r="AK10">
        <v>52.029000000000003</v>
      </c>
      <c r="AL10">
        <v>20.916</v>
      </c>
      <c r="AM10">
        <v>0</v>
      </c>
      <c r="AN10">
        <v>0.57389999999999997</v>
      </c>
      <c r="AO10">
        <v>0</v>
      </c>
      <c r="AP10">
        <v>1.9215</v>
      </c>
      <c r="AQ10">
        <v>0</v>
      </c>
      <c r="AR10">
        <v>4.4160000000000004</v>
      </c>
      <c r="AS10">
        <v>10.492559999999999</v>
      </c>
      <c r="AT10">
        <v>13.7608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1586.6918519999995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377.34752700000001</v>
      </c>
      <c r="L11">
        <v>222</v>
      </c>
      <c r="M11">
        <v>41.467702000000003</v>
      </c>
      <c r="N11">
        <v>118.125</v>
      </c>
      <c r="O11">
        <v>61.83</v>
      </c>
      <c r="P11">
        <v>58.237499999999997</v>
      </c>
      <c r="Q11">
        <v>11.718693</v>
      </c>
      <c r="R11">
        <v>22.797837000000001</v>
      </c>
      <c r="S11">
        <v>14.206191</v>
      </c>
      <c r="T11">
        <v>0</v>
      </c>
      <c r="U11">
        <v>418.77</v>
      </c>
      <c r="V11">
        <v>8.3503229999999995</v>
      </c>
      <c r="W11">
        <v>15.735288000000001</v>
      </c>
      <c r="X11">
        <v>77.974181999999999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43.787999999999997</v>
      </c>
      <c r="AH11">
        <v>0</v>
      </c>
      <c r="AI11">
        <v>0</v>
      </c>
      <c r="AJ11">
        <v>0</v>
      </c>
      <c r="AK11">
        <v>52.029000000000003</v>
      </c>
      <c r="AL11">
        <v>20.916</v>
      </c>
      <c r="AM11">
        <v>0</v>
      </c>
      <c r="AN11">
        <v>0.57389999999999997</v>
      </c>
      <c r="AO11">
        <v>0</v>
      </c>
      <c r="AP11">
        <v>1.9215</v>
      </c>
      <c r="AQ11">
        <v>0</v>
      </c>
      <c r="AR11">
        <v>4.4160000000000004</v>
      </c>
      <c r="AS11">
        <v>10.492559999999999</v>
      </c>
      <c r="AT11">
        <v>13.7608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1606.7160029999998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377.34654699999999</v>
      </c>
      <c r="L12">
        <v>222</v>
      </c>
      <c r="M12">
        <v>41.467702000000003</v>
      </c>
      <c r="N12">
        <v>87.247299999999996</v>
      </c>
      <c r="O12">
        <v>61.83</v>
      </c>
      <c r="P12">
        <v>58.237499999999997</v>
      </c>
      <c r="Q12">
        <v>11.718693</v>
      </c>
      <c r="R12">
        <v>22.797837000000001</v>
      </c>
      <c r="S12">
        <v>14.206191</v>
      </c>
      <c r="T12">
        <v>0</v>
      </c>
      <c r="U12">
        <v>418.77</v>
      </c>
      <c r="V12">
        <v>8.3503229999999995</v>
      </c>
      <c r="W12">
        <v>15.735288000000001</v>
      </c>
      <c r="X12">
        <v>77.974181999999999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43.787999999999997</v>
      </c>
      <c r="AH12">
        <v>0</v>
      </c>
      <c r="AI12">
        <v>0</v>
      </c>
      <c r="AJ12">
        <v>0</v>
      </c>
      <c r="AK12">
        <v>52.029000000000003</v>
      </c>
      <c r="AL12">
        <v>20.916</v>
      </c>
      <c r="AM12">
        <v>0</v>
      </c>
      <c r="AN12">
        <v>0.57389999999999997</v>
      </c>
      <c r="AO12">
        <v>0</v>
      </c>
      <c r="AP12">
        <v>1.9215</v>
      </c>
      <c r="AQ12">
        <v>0</v>
      </c>
      <c r="AR12">
        <v>44.16</v>
      </c>
      <c r="AS12">
        <v>10.492559999999999</v>
      </c>
      <c r="AT12">
        <v>13.7608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1615.5813229999999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384.5</v>
      </c>
      <c r="L13">
        <v>222</v>
      </c>
      <c r="M13">
        <v>44.780203999999998</v>
      </c>
      <c r="N13">
        <v>94.247299999999996</v>
      </c>
      <c r="O13">
        <v>61.83</v>
      </c>
      <c r="P13">
        <v>58.237499999999997</v>
      </c>
      <c r="Q13">
        <v>11.718693</v>
      </c>
      <c r="R13">
        <v>22.797837000000001</v>
      </c>
      <c r="S13">
        <v>14.206191</v>
      </c>
      <c r="T13">
        <v>0</v>
      </c>
      <c r="U13">
        <v>418.77</v>
      </c>
      <c r="V13">
        <v>8.191478</v>
      </c>
      <c r="W13">
        <v>15.735288000000001</v>
      </c>
      <c r="X13">
        <v>76.559897000000007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43.787999999999997</v>
      </c>
      <c r="AH13">
        <v>0</v>
      </c>
      <c r="AI13">
        <v>0</v>
      </c>
      <c r="AJ13">
        <v>0</v>
      </c>
      <c r="AK13">
        <v>52.029000000000003</v>
      </c>
      <c r="AL13">
        <v>11.62</v>
      </c>
      <c r="AM13">
        <v>0</v>
      </c>
      <c r="AN13">
        <v>0.57389999999999997</v>
      </c>
      <c r="AO13">
        <v>0</v>
      </c>
      <c r="AP13">
        <v>1.9215</v>
      </c>
      <c r="AQ13">
        <v>0</v>
      </c>
      <c r="AR13">
        <v>44.16</v>
      </c>
      <c r="AS13">
        <v>10.492559999999999</v>
      </c>
      <c r="AT13">
        <v>13.7608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1622.178148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405.4</v>
      </c>
      <c r="L14">
        <v>222</v>
      </c>
      <c r="M14">
        <v>44.780203999999998</v>
      </c>
      <c r="N14">
        <v>118.125</v>
      </c>
      <c r="O14">
        <v>61.83</v>
      </c>
      <c r="P14">
        <v>58.237499999999997</v>
      </c>
      <c r="Q14">
        <v>11.718693</v>
      </c>
      <c r="R14">
        <v>22.797837000000001</v>
      </c>
      <c r="S14">
        <v>14.206191</v>
      </c>
      <c r="T14">
        <v>0</v>
      </c>
      <c r="U14">
        <v>418.77</v>
      </c>
      <c r="V14">
        <v>8.3503229999999995</v>
      </c>
      <c r="W14">
        <v>15.735288000000001</v>
      </c>
      <c r="X14">
        <v>76.559897000000007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43.787999999999997</v>
      </c>
      <c r="AH14">
        <v>0</v>
      </c>
      <c r="AI14">
        <v>0</v>
      </c>
      <c r="AJ14">
        <v>0</v>
      </c>
      <c r="AK14">
        <v>52.029000000000003</v>
      </c>
      <c r="AL14">
        <v>11.62</v>
      </c>
      <c r="AM14">
        <v>0</v>
      </c>
      <c r="AN14">
        <v>0.57389999999999997</v>
      </c>
      <c r="AO14">
        <v>0</v>
      </c>
      <c r="AP14">
        <v>1.9215</v>
      </c>
      <c r="AQ14">
        <v>0</v>
      </c>
      <c r="AR14">
        <v>4.4160000000000004</v>
      </c>
      <c r="AS14">
        <v>10.492559999999999</v>
      </c>
      <c r="AT14">
        <v>13.7608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1627.3706929999998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376.204544</v>
      </c>
      <c r="L15">
        <v>222</v>
      </c>
      <c r="M15">
        <v>82.2256</v>
      </c>
      <c r="N15">
        <v>115.9973</v>
      </c>
      <c r="O15">
        <v>60.319499999999998</v>
      </c>
      <c r="P15">
        <v>57.957500000000003</v>
      </c>
      <c r="Q15">
        <v>11.718693</v>
      </c>
      <c r="R15">
        <v>22.797837000000001</v>
      </c>
      <c r="S15">
        <v>14.206191</v>
      </c>
      <c r="T15">
        <v>0</v>
      </c>
      <c r="U15">
        <v>418.77</v>
      </c>
      <c r="V15">
        <v>8.3503229999999995</v>
      </c>
      <c r="W15">
        <v>15.735288000000001</v>
      </c>
      <c r="X15">
        <v>78.398763000000002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43.787999999999997</v>
      </c>
      <c r="AH15">
        <v>0</v>
      </c>
      <c r="AI15">
        <v>0</v>
      </c>
      <c r="AJ15">
        <v>0</v>
      </c>
      <c r="AK15">
        <v>52.029000000000003</v>
      </c>
      <c r="AL15">
        <v>11.62</v>
      </c>
      <c r="AM15">
        <v>0</v>
      </c>
      <c r="AN15">
        <v>0.57389999999999997</v>
      </c>
      <c r="AO15">
        <v>0</v>
      </c>
      <c r="AP15">
        <v>1.9215</v>
      </c>
      <c r="AQ15">
        <v>0</v>
      </c>
      <c r="AR15">
        <v>4.4160000000000004</v>
      </c>
      <c r="AS15">
        <v>10.492559999999999</v>
      </c>
      <c r="AT15">
        <v>11.171412999999999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1630.9519119999995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377.13889999999998</v>
      </c>
      <c r="L16">
        <v>222</v>
      </c>
      <c r="M16">
        <v>48.291243000000001</v>
      </c>
      <c r="N16">
        <v>102.2473</v>
      </c>
      <c r="O16">
        <v>60.319499999999998</v>
      </c>
      <c r="P16">
        <v>57.957500000000003</v>
      </c>
      <c r="Q16">
        <v>11.718693</v>
      </c>
      <c r="R16">
        <v>22.797837000000001</v>
      </c>
      <c r="S16">
        <v>14.206191</v>
      </c>
      <c r="T16">
        <v>0</v>
      </c>
      <c r="U16">
        <v>418.77</v>
      </c>
      <c r="V16">
        <v>7.7075389999999997</v>
      </c>
      <c r="W16">
        <v>15.735288000000001</v>
      </c>
      <c r="X16">
        <v>78.398763000000002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43.787999999999997</v>
      </c>
      <c r="AH16">
        <v>0</v>
      </c>
      <c r="AI16">
        <v>0</v>
      </c>
      <c r="AJ16">
        <v>0</v>
      </c>
      <c r="AK16">
        <v>52.029000000000003</v>
      </c>
      <c r="AL16">
        <v>11.62</v>
      </c>
      <c r="AM16">
        <v>0</v>
      </c>
      <c r="AN16">
        <v>0.57389999999999997</v>
      </c>
      <c r="AO16">
        <v>0</v>
      </c>
      <c r="AP16">
        <v>1.9215</v>
      </c>
      <c r="AQ16">
        <v>0</v>
      </c>
      <c r="AR16">
        <v>4.4160000000000004</v>
      </c>
      <c r="AS16">
        <v>10.492559999999999</v>
      </c>
      <c r="AT16">
        <v>13.7608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1586.1485139999995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376.204544</v>
      </c>
      <c r="L17">
        <v>222</v>
      </c>
      <c r="M17">
        <v>45.755600000000001</v>
      </c>
      <c r="N17">
        <v>99.247299999999996</v>
      </c>
      <c r="O17">
        <v>61.83</v>
      </c>
      <c r="P17">
        <v>57.957500000000003</v>
      </c>
      <c r="Q17">
        <v>11.718693</v>
      </c>
      <c r="R17">
        <v>22.797837000000001</v>
      </c>
      <c r="S17">
        <v>14.206191</v>
      </c>
      <c r="T17">
        <v>0</v>
      </c>
      <c r="U17">
        <v>418.77</v>
      </c>
      <c r="V17">
        <v>8.5953800000000005</v>
      </c>
      <c r="W17">
        <v>15.735288000000001</v>
      </c>
      <c r="X17">
        <v>77.983815000000007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43.787999999999997</v>
      </c>
      <c r="AH17">
        <v>0</v>
      </c>
      <c r="AI17">
        <v>0</v>
      </c>
      <c r="AJ17">
        <v>0</v>
      </c>
      <c r="AK17">
        <v>52.029000000000003</v>
      </c>
      <c r="AL17">
        <v>11.62</v>
      </c>
      <c r="AM17">
        <v>0</v>
      </c>
      <c r="AN17">
        <v>0.57389999999999997</v>
      </c>
      <c r="AO17">
        <v>0</v>
      </c>
      <c r="AP17">
        <v>1.9215</v>
      </c>
      <c r="AQ17">
        <v>0</v>
      </c>
      <c r="AR17">
        <v>4.4160000000000004</v>
      </c>
      <c r="AS17">
        <v>10.492559999999999</v>
      </c>
      <c r="AT17">
        <v>13.7608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1581.6619079999998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376.20019100000002</v>
      </c>
      <c r="L18">
        <v>222</v>
      </c>
      <c r="M18">
        <v>89.2256</v>
      </c>
      <c r="N18">
        <v>118.125</v>
      </c>
      <c r="O18">
        <v>61.83</v>
      </c>
      <c r="P18">
        <v>57.957500000000003</v>
      </c>
      <c r="Q18">
        <v>11.718693</v>
      </c>
      <c r="R18">
        <v>22.797837000000001</v>
      </c>
      <c r="S18">
        <v>14.206191</v>
      </c>
      <c r="T18">
        <v>0</v>
      </c>
      <c r="U18">
        <v>418.77</v>
      </c>
      <c r="V18">
        <v>8.4366280000000007</v>
      </c>
      <c r="W18">
        <v>15.735288000000001</v>
      </c>
      <c r="X18">
        <v>77.983815000000007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43.787999999999997</v>
      </c>
      <c r="AH18">
        <v>0</v>
      </c>
      <c r="AI18">
        <v>0</v>
      </c>
      <c r="AJ18">
        <v>0</v>
      </c>
      <c r="AK18">
        <v>52.029000000000003</v>
      </c>
      <c r="AL18">
        <v>11.62</v>
      </c>
      <c r="AM18">
        <v>0</v>
      </c>
      <c r="AN18">
        <v>0.57389999999999997</v>
      </c>
      <c r="AO18">
        <v>0</v>
      </c>
      <c r="AP18">
        <v>1.9215</v>
      </c>
      <c r="AQ18">
        <v>0</v>
      </c>
      <c r="AR18">
        <v>4.4160000000000004</v>
      </c>
      <c r="AS18">
        <v>10.492559999999999</v>
      </c>
      <c r="AT18">
        <v>13.7608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1643.846503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376.204544</v>
      </c>
      <c r="L19">
        <v>222</v>
      </c>
      <c r="M19">
        <v>80.2256</v>
      </c>
      <c r="N19">
        <v>118.125</v>
      </c>
      <c r="O19">
        <v>61.83</v>
      </c>
      <c r="P19">
        <v>57.957500000000003</v>
      </c>
      <c r="Q19">
        <v>11.718693</v>
      </c>
      <c r="R19">
        <v>22.797837000000001</v>
      </c>
      <c r="S19">
        <v>14.206191</v>
      </c>
      <c r="T19">
        <v>0</v>
      </c>
      <c r="U19">
        <v>418.77</v>
      </c>
      <c r="V19">
        <v>8.4366280000000007</v>
      </c>
      <c r="W19">
        <v>11.785600000000001</v>
      </c>
      <c r="X19">
        <v>77.080385000000007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43.787999999999997</v>
      </c>
      <c r="AH19">
        <v>0</v>
      </c>
      <c r="AI19">
        <v>0</v>
      </c>
      <c r="AJ19">
        <v>0</v>
      </c>
      <c r="AK19">
        <v>52.029000000000003</v>
      </c>
      <c r="AL19">
        <v>11.62</v>
      </c>
      <c r="AM19">
        <v>0</v>
      </c>
      <c r="AN19">
        <v>0.57389999999999997</v>
      </c>
      <c r="AO19">
        <v>0</v>
      </c>
      <c r="AP19">
        <v>1.9215</v>
      </c>
      <c r="AQ19">
        <v>0</v>
      </c>
      <c r="AR19">
        <v>4.4160000000000004</v>
      </c>
      <c r="AS19">
        <v>10.492559999999999</v>
      </c>
      <c r="AT19">
        <v>13.7608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1629.9977379999996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376.20019100000002</v>
      </c>
      <c r="L20">
        <v>222</v>
      </c>
      <c r="M20">
        <v>55.2256</v>
      </c>
      <c r="N20">
        <v>118.125</v>
      </c>
      <c r="O20">
        <v>61.83</v>
      </c>
      <c r="P20">
        <v>57.957500000000003</v>
      </c>
      <c r="Q20">
        <v>11.718693</v>
      </c>
      <c r="R20">
        <v>22.797837000000001</v>
      </c>
      <c r="S20">
        <v>14.206191</v>
      </c>
      <c r="T20">
        <v>0</v>
      </c>
      <c r="U20">
        <v>418.77</v>
      </c>
      <c r="V20">
        <v>8.3503229999999995</v>
      </c>
      <c r="W20">
        <v>11.785600000000001</v>
      </c>
      <c r="X20">
        <v>77.080385000000007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43.787999999999997</v>
      </c>
      <c r="AH20">
        <v>0</v>
      </c>
      <c r="AI20">
        <v>0</v>
      </c>
      <c r="AJ20">
        <v>0</v>
      </c>
      <c r="AK20">
        <v>52.029000000000003</v>
      </c>
      <c r="AL20">
        <v>11.62</v>
      </c>
      <c r="AM20">
        <v>0</v>
      </c>
      <c r="AN20">
        <v>0.57389999999999997</v>
      </c>
      <c r="AO20">
        <v>0</v>
      </c>
      <c r="AP20">
        <v>1.9215</v>
      </c>
      <c r="AQ20">
        <v>0</v>
      </c>
      <c r="AR20">
        <v>4.4160000000000004</v>
      </c>
      <c r="AS20">
        <v>10.492559999999999</v>
      </c>
      <c r="AT20">
        <v>13.7608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1604.9070799999997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376.82489700000002</v>
      </c>
      <c r="L21">
        <v>222</v>
      </c>
      <c r="M21">
        <v>49.2256</v>
      </c>
      <c r="N21">
        <v>118.125</v>
      </c>
      <c r="O21">
        <v>61.83</v>
      </c>
      <c r="P21">
        <v>57.957500000000003</v>
      </c>
      <c r="Q21">
        <v>11.718693</v>
      </c>
      <c r="R21">
        <v>22.453638999999999</v>
      </c>
      <c r="S21">
        <v>14.088442000000001</v>
      </c>
      <c r="T21">
        <v>0</v>
      </c>
      <c r="U21">
        <v>418.77</v>
      </c>
      <c r="V21">
        <v>8.3503229999999995</v>
      </c>
      <c r="W21">
        <v>11.785600000000001</v>
      </c>
      <c r="X21">
        <v>74.177892999999997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43.787999999999997</v>
      </c>
      <c r="AH21">
        <v>0</v>
      </c>
      <c r="AI21">
        <v>0</v>
      </c>
      <c r="AJ21">
        <v>0</v>
      </c>
      <c r="AK21">
        <v>52.029000000000003</v>
      </c>
      <c r="AL21">
        <v>11.62</v>
      </c>
      <c r="AM21">
        <v>0</v>
      </c>
      <c r="AN21">
        <v>0.57389999999999997</v>
      </c>
      <c r="AO21">
        <v>0</v>
      </c>
      <c r="AP21">
        <v>1.9215</v>
      </c>
      <c r="AQ21">
        <v>0</v>
      </c>
      <c r="AR21">
        <v>44.16</v>
      </c>
      <c r="AS21">
        <v>10.492559999999999</v>
      </c>
      <c r="AT21">
        <v>13.7608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1635.9113469999998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376.204544</v>
      </c>
      <c r="L22">
        <v>222</v>
      </c>
      <c r="M22">
        <v>45.755600000000001</v>
      </c>
      <c r="N22">
        <v>110.2473</v>
      </c>
      <c r="O22">
        <v>61.83</v>
      </c>
      <c r="P22">
        <v>57.957500000000003</v>
      </c>
      <c r="Q22">
        <v>11.718693</v>
      </c>
      <c r="R22">
        <v>22.453638999999999</v>
      </c>
      <c r="S22">
        <v>14.088442000000001</v>
      </c>
      <c r="T22">
        <v>0</v>
      </c>
      <c r="U22">
        <v>418.77</v>
      </c>
      <c r="V22">
        <v>8.3503229999999995</v>
      </c>
      <c r="W22">
        <v>11.785600000000001</v>
      </c>
      <c r="X22">
        <v>73.785359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3.8490000000000002</v>
      </c>
      <c r="AF22">
        <v>6.4089999999999998</v>
      </c>
      <c r="AG22">
        <v>43.787999999999997</v>
      </c>
      <c r="AH22">
        <v>0</v>
      </c>
      <c r="AI22">
        <v>0</v>
      </c>
      <c r="AJ22">
        <v>0</v>
      </c>
      <c r="AK22">
        <v>52.029000000000003</v>
      </c>
      <c r="AL22">
        <v>11.62</v>
      </c>
      <c r="AM22">
        <v>0</v>
      </c>
      <c r="AN22">
        <v>0.57389999999999997</v>
      </c>
      <c r="AO22">
        <v>0</v>
      </c>
      <c r="AP22">
        <v>1.9215</v>
      </c>
      <c r="AQ22">
        <v>0</v>
      </c>
      <c r="AR22">
        <v>44.16</v>
      </c>
      <c r="AS22">
        <v>10.492559999999999</v>
      </c>
      <c r="AT22">
        <v>13.7608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1623.5507599999996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376.61595699999998</v>
      </c>
      <c r="L23">
        <v>222</v>
      </c>
      <c r="M23">
        <v>84.2256</v>
      </c>
      <c r="N23">
        <v>118.125</v>
      </c>
      <c r="O23">
        <v>61.83</v>
      </c>
      <c r="P23">
        <v>57.957500000000003</v>
      </c>
      <c r="Q23">
        <v>11.650486000000001</v>
      </c>
      <c r="R23">
        <v>20.918405</v>
      </c>
      <c r="S23">
        <v>13.679888999999999</v>
      </c>
      <c r="T23">
        <v>0</v>
      </c>
      <c r="U23">
        <v>418.77</v>
      </c>
      <c r="V23">
        <v>4.4993179999999997</v>
      </c>
      <c r="W23">
        <v>11.785600000000001</v>
      </c>
      <c r="X23">
        <v>71.710099999999997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3.8490000000000002</v>
      </c>
      <c r="AF23">
        <v>6.4089999999999998</v>
      </c>
      <c r="AG23">
        <v>43.787999999999997</v>
      </c>
      <c r="AH23">
        <v>0</v>
      </c>
      <c r="AI23">
        <v>0</v>
      </c>
      <c r="AJ23">
        <v>0</v>
      </c>
      <c r="AK23">
        <v>52.029000000000003</v>
      </c>
      <c r="AL23">
        <v>11.62</v>
      </c>
      <c r="AM23">
        <v>0</v>
      </c>
      <c r="AN23">
        <v>0.57389999999999997</v>
      </c>
      <c r="AO23">
        <v>0</v>
      </c>
      <c r="AP23">
        <v>0.76859999999999995</v>
      </c>
      <c r="AQ23">
        <v>0</v>
      </c>
      <c r="AR23">
        <v>4.4160000000000004</v>
      </c>
      <c r="AS23">
        <v>10.492559999999999</v>
      </c>
      <c r="AT23">
        <v>13.7608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1621.4747149999998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376.61872</v>
      </c>
      <c r="L24">
        <v>222</v>
      </c>
      <c r="M24">
        <v>84.2256</v>
      </c>
      <c r="N24">
        <v>118.125</v>
      </c>
      <c r="O24">
        <v>61.83</v>
      </c>
      <c r="P24">
        <v>57.957500000000003</v>
      </c>
      <c r="Q24">
        <v>11.650486000000001</v>
      </c>
      <c r="R24">
        <v>21.869845999999999</v>
      </c>
      <c r="S24">
        <v>13.909307</v>
      </c>
      <c r="T24">
        <v>0</v>
      </c>
      <c r="U24">
        <v>418.77</v>
      </c>
      <c r="V24">
        <v>4.4993179999999997</v>
      </c>
      <c r="W24">
        <v>11.785600000000001</v>
      </c>
      <c r="X24">
        <v>71.650099999999995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43.787999999999997</v>
      </c>
      <c r="AH24">
        <v>0</v>
      </c>
      <c r="AI24">
        <v>0</v>
      </c>
      <c r="AJ24">
        <v>0</v>
      </c>
      <c r="AK24">
        <v>52.029000000000003</v>
      </c>
      <c r="AL24">
        <v>11.62</v>
      </c>
      <c r="AM24">
        <v>0</v>
      </c>
      <c r="AN24">
        <v>0.57389999999999997</v>
      </c>
      <c r="AO24">
        <v>0</v>
      </c>
      <c r="AP24">
        <v>0.76859999999999995</v>
      </c>
      <c r="AQ24">
        <v>0</v>
      </c>
      <c r="AR24">
        <v>4.4160000000000004</v>
      </c>
      <c r="AS24">
        <v>10.492559999999999</v>
      </c>
      <c r="AT24">
        <v>13.7608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1622.8549370000001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376.61595699999998</v>
      </c>
      <c r="L25">
        <v>222</v>
      </c>
      <c r="M25">
        <v>92</v>
      </c>
      <c r="N25">
        <v>118.125</v>
      </c>
      <c r="O25">
        <v>61.83</v>
      </c>
      <c r="P25">
        <v>57.957500000000003</v>
      </c>
      <c r="Q25">
        <v>11.650486000000001</v>
      </c>
      <c r="R25">
        <v>21.869845999999999</v>
      </c>
      <c r="S25">
        <v>13.909307</v>
      </c>
      <c r="T25">
        <v>0</v>
      </c>
      <c r="U25">
        <v>418.77</v>
      </c>
      <c r="V25">
        <v>7.2275929999999997</v>
      </c>
      <c r="W25">
        <v>11.785600000000001</v>
      </c>
      <c r="X25">
        <v>77.470100000000002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43.787999999999997</v>
      </c>
      <c r="AH25">
        <v>23.390899999999998</v>
      </c>
      <c r="AI25">
        <v>0</v>
      </c>
      <c r="AJ25">
        <v>0</v>
      </c>
      <c r="AK25">
        <v>52.029000000000003</v>
      </c>
      <c r="AL25">
        <v>11.62</v>
      </c>
      <c r="AM25">
        <v>0</v>
      </c>
      <c r="AN25">
        <v>0.57389999999999997</v>
      </c>
      <c r="AO25">
        <v>0</v>
      </c>
      <c r="AP25">
        <v>0.76859999999999995</v>
      </c>
      <c r="AQ25">
        <v>0</v>
      </c>
      <c r="AR25">
        <v>4.4160000000000004</v>
      </c>
      <c r="AS25">
        <v>10.492559999999999</v>
      </c>
      <c r="AT25">
        <v>13.7608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1672.5731490000003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376.61872</v>
      </c>
      <c r="L26">
        <v>222</v>
      </c>
      <c r="M26">
        <v>92</v>
      </c>
      <c r="N26">
        <v>91.887699999999995</v>
      </c>
      <c r="O26">
        <v>61.83</v>
      </c>
      <c r="P26">
        <v>72.072000000000003</v>
      </c>
      <c r="Q26">
        <v>11.650486000000001</v>
      </c>
      <c r="R26">
        <v>21.869845999999999</v>
      </c>
      <c r="S26">
        <v>13.909307</v>
      </c>
      <c r="T26">
        <v>0</v>
      </c>
      <c r="U26">
        <v>418.77</v>
      </c>
      <c r="V26">
        <v>5.4753819999999997</v>
      </c>
      <c r="W26">
        <v>11.785600000000001</v>
      </c>
      <c r="X26">
        <v>117.26090000000001</v>
      </c>
      <c r="Y26">
        <v>0</v>
      </c>
      <c r="Z26">
        <v>0</v>
      </c>
      <c r="AA26">
        <v>6.6360000000000001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43.787999999999997</v>
      </c>
      <c r="AH26">
        <v>46.781799999999997</v>
      </c>
      <c r="AI26">
        <v>0</v>
      </c>
      <c r="AJ26">
        <v>0</v>
      </c>
      <c r="AK26">
        <v>52.029000000000003</v>
      </c>
      <c r="AL26">
        <v>11.62</v>
      </c>
      <c r="AM26">
        <v>0</v>
      </c>
      <c r="AN26">
        <v>0.57389999999999997</v>
      </c>
      <c r="AO26">
        <v>0</v>
      </c>
      <c r="AP26">
        <v>0.76859999999999995</v>
      </c>
      <c r="AQ26">
        <v>0</v>
      </c>
      <c r="AR26">
        <v>4.4160000000000004</v>
      </c>
      <c r="AS26">
        <v>10.492559999999999</v>
      </c>
      <c r="AT26">
        <v>13.7608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1728.5186010000002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498.6</v>
      </c>
      <c r="L27">
        <v>233</v>
      </c>
      <c r="M27">
        <v>63.7744</v>
      </c>
      <c r="N27">
        <v>81.887699999999995</v>
      </c>
      <c r="O27">
        <v>61.83</v>
      </c>
      <c r="P27">
        <v>72.072000000000003</v>
      </c>
      <c r="Q27">
        <v>14.583299999999999</v>
      </c>
      <c r="R27">
        <v>29.617699999999999</v>
      </c>
      <c r="S27">
        <v>17.590499999999999</v>
      </c>
      <c r="T27">
        <v>0</v>
      </c>
      <c r="U27">
        <v>418.77</v>
      </c>
      <c r="V27">
        <v>12.1046</v>
      </c>
      <c r="W27">
        <v>32.164499999999997</v>
      </c>
      <c r="X27">
        <v>117.26090000000001</v>
      </c>
      <c r="Y27">
        <v>0</v>
      </c>
      <c r="Z27">
        <v>0</v>
      </c>
      <c r="AA27">
        <v>14.04936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43.787999999999997</v>
      </c>
      <c r="AH27">
        <v>70.172700000000006</v>
      </c>
      <c r="AI27">
        <v>0</v>
      </c>
      <c r="AJ27">
        <v>0</v>
      </c>
      <c r="AK27">
        <v>52.029000000000003</v>
      </c>
      <c r="AL27">
        <v>11.62</v>
      </c>
      <c r="AM27">
        <v>0</v>
      </c>
      <c r="AN27">
        <v>0.57389999999999997</v>
      </c>
      <c r="AO27">
        <v>0</v>
      </c>
      <c r="AP27">
        <v>0.51239999999999997</v>
      </c>
      <c r="AQ27">
        <v>0</v>
      </c>
      <c r="AR27">
        <v>4.4160000000000004</v>
      </c>
      <c r="AS27">
        <v>10.492559999999999</v>
      </c>
      <c r="AT27">
        <v>13.7608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1895.1923200000001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626.95000000000005</v>
      </c>
      <c r="L28">
        <v>222</v>
      </c>
      <c r="M28">
        <v>83.782311000000007</v>
      </c>
      <c r="N28">
        <v>107.888898</v>
      </c>
      <c r="O28">
        <v>61.83</v>
      </c>
      <c r="P28">
        <v>91.211659999999995</v>
      </c>
      <c r="Q28">
        <v>14.583299999999999</v>
      </c>
      <c r="R28">
        <v>29.617699999999999</v>
      </c>
      <c r="S28">
        <v>17.590499999999999</v>
      </c>
      <c r="T28">
        <v>0</v>
      </c>
      <c r="U28">
        <v>418.77</v>
      </c>
      <c r="V28">
        <v>12.1046</v>
      </c>
      <c r="W28">
        <v>32.164499999999997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43.787999999999997</v>
      </c>
      <c r="AH28">
        <v>70.172700000000006</v>
      </c>
      <c r="AI28">
        <v>0</v>
      </c>
      <c r="AJ28">
        <v>0</v>
      </c>
      <c r="AK28">
        <v>52.029000000000003</v>
      </c>
      <c r="AL28">
        <v>11.62</v>
      </c>
      <c r="AM28">
        <v>0</v>
      </c>
      <c r="AN28">
        <v>0.57389999999999997</v>
      </c>
      <c r="AO28">
        <v>0</v>
      </c>
      <c r="AP28">
        <v>0.51239999999999997</v>
      </c>
      <c r="AQ28">
        <v>0</v>
      </c>
      <c r="AR28">
        <v>4.4160000000000004</v>
      </c>
      <c r="AS28">
        <v>10.492559999999999</v>
      </c>
      <c r="AT28">
        <v>13.7608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2139.9085940000004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686.06889999999999</v>
      </c>
      <c r="L29">
        <v>313</v>
      </c>
      <c r="M29">
        <v>92</v>
      </c>
      <c r="N29">
        <v>118.125</v>
      </c>
      <c r="O29">
        <v>61.83</v>
      </c>
      <c r="P29">
        <v>103.96875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19.029283</v>
      </c>
      <c r="W29">
        <v>46.399079999999998</v>
      </c>
      <c r="X29">
        <v>147.515625</v>
      </c>
      <c r="Y29">
        <v>0</v>
      </c>
      <c r="Z29">
        <v>6.5537999999999998</v>
      </c>
      <c r="AA29">
        <v>28.09872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43.787999999999997</v>
      </c>
      <c r="AH29">
        <v>93.563599999999994</v>
      </c>
      <c r="AI29">
        <v>0</v>
      </c>
      <c r="AJ29">
        <v>0</v>
      </c>
      <c r="AK29">
        <v>52.029000000000003</v>
      </c>
      <c r="AL29">
        <v>11.62</v>
      </c>
      <c r="AM29">
        <v>0</v>
      </c>
      <c r="AN29">
        <v>0.57389999999999997</v>
      </c>
      <c r="AO29">
        <v>0</v>
      </c>
      <c r="AP29">
        <v>0.51239999999999997</v>
      </c>
      <c r="AQ29">
        <v>15.372</v>
      </c>
      <c r="AR29">
        <v>44.16</v>
      </c>
      <c r="AS29">
        <v>24.48264</v>
      </c>
      <c r="AT29">
        <v>13.7608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2486.7714779999992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686.06889999999999</v>
      </c>
      <c r="L30">
        <v>306</v>
      </c>
      <c r="M30">
        <v>92</v>
      </c>
      <c r="N30">
        <v>118.125</v>
      </c>
      <c r="O30">
        <v>61.83</v>
      </c>
      <c r="P30">
        <v>103.96875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20.37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43.787999999999997</v>
      </c>
      <c r="AH30">
        <v>93.563599999999994</v>
      </c>
      <c r="AI30">
        <v>2.5459999999999998</v>
      </c>
      <c r="AJ30">
        <v>0</v>
      </c>
      <c r="AK30">
        <v>52.029000000000003</v>
      </c>
      <c r="AL30">
        <v>23.24</v>
      </c>
      <c r="AM30">
        <v>0</v>
      </c>
      <c r="AN30">
        <v>0.57389999999999997</v>
      </c>
      <c r="AO30">
        <v>0</v>
      </c>
      <c r="AP30">
        <v>0.51239999999999997</v>
      </c>
      <c r="AQ30">
        <v>30.744</v>
      </c>
      <c r="AR30">
        <v>44.16</v>
      </c>
      <c r="AS30">
        <v>24.48264</v>
      </c>
      <c r="AT30">
        <v>13.7608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2573.0330949999993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670.06889999999999</v>
      </c>
      <c r="L31">
        <v>290</v>
      </c>
      <c r="M31">
        <v>92</v>
      </c>
      <c r="N31">
        <v>118.125</v>
      </c>
      <c r="O31">
        <v>61.83</v>
      </c>
      <c r="P31">
        <v>103.96875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20.37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43.787999999999997</v>
      </c>
      <c r="AH31">
        <v>116.9545</v>
      </c>
      <c r="AI31">
        <v>16.548999999999999</v>
      </c>
      <c r="AJ31">
        <v>0</v>
      </c>
      <c r="AK31">
        <v>52.029000000000003</v>
      </c>
      <c r="AL31">
        <v>53.451999999999998</v>
      </c>
      <c r="AM31">
        <v>0</v>
      </c>
      <c r="AN31">
        <v>0.57389999999999997</v>
      </c>
      <c r="AO31">
        <v>0</v>
      </c>
      <c r="AP31">
        <v>0.51239999999999997</v>
      </c>
      <c r="AQ31">
        <v>46.116</v>
      </c>
      <c r="AR31">
        <v>4.4160000000000004</v>
      </c>
      <c r="AS31">
        <v>24.48264</v>
      </c>
      <c r="AT31">
        <v>13.7608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2640.6438989999997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671.06889999999999</v>
      </c>
      <c r="L32">
        <v>278</v>
      </c>
      <c r="M32">
        <v>92</v>
      </c>
      <c r="N32">
        <v>118.125</v>
      </c>
      <c r="O32">
        <v>61.83</v>
      </c>
      <c r="P32">
        <v>103.96875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20.37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43.787999999999997</v>
      </c>
      <c r="AH32">
        <v>116.9545</v>
      </c>
      <c r="AI32">
        <v>16.548999999999999</v>
      </c>
      <c r="AJ32">
        <v>0</v>
      </c>
      <c r="AK32">
        <v>52.029000000000003</v>
      </c>
      <c r="AL32">
        <v>53.451999999999998</v>
      </c>
      <c r="AM32">
        <v>0</v>
      </c>
      <c r="AN32">
        <v>0.57389999999999997</v>
      </c>
      <c r="AO32">
        <v>0</v>
      </c>
      <c r="AP32">
        <v>0.51239999999999997</v>
      </c>
      <c r="AQ32">
        <v>61.488</v>
      </c>
      <c r="AR32">
        <v>4.4160000000000004</v>
      </c>
      <c r="AS32">
        <v>15.87336</v>
      </c>
      <c r="AT32">
        <v>13.7608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2636.4066189999994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686.06889999999999</v>
      </c>
      <c r="L33">
        <v>284</v>
      </c>
      <c r="M33">
        <v>92</v>
      </c>
      <c r="N33">
        <v>118.125</v>
      </c>
      <c r="O33">
        <v>61.83</v>
      </c>
      <c r="P33">
        <v>103.96875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20.37</v>
      </c>
      <c r="W33">
        <v>46.399079999999998</v>
      </c>
      <c r="X33">
        <v>147.515625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43.787999999999997</v>
      </c>
      <c r="AH33">
        <v>116.9545</v>
      </c>
      <c r="AI33">
        <v>16.548999999999999</v>
      </c>
      <c r="AJ33">
        <v>0</v>
      </c>
      <c r="AK33">
        <v>52.029000000000003</v>
      </c>
      <c r="AL33">
        <v>53.451999999999998</v>
      </c>
      <c r="AM33">
        <v>0</v>
      </c>
      <c r="AN33">
        <v>0.57389999999999997</v>
      </c>
      <c r="AO33">
        <v>0</v>
      </c>
      <c r="AP33">
        <v>1.1529</v>
      </c>
      <c r="AQ33">
        <v>61.488</v>
      </c>
      <c r="AR33">
        <v>4.4160000000000004</v>
      </c>
      <c r="AS33">
        <v>15.87336</v>
      </c>
      <c r="AT33">
        <v>13.7608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2658.0471189999994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686.06889999999999</v>
      </c>
      <c r="L34">
        <v>296</v>
      </c>
      <c r="M34">
        <v>92</v>
      </c>
      <c r="N34">
        <v>118.125</v>
      </c>
      <c r="O34">
        <v>61.83</v>
      </c>
      <c r="P34">
        <v>103.96875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20.37</v>
      </c>
      <c r="W34">
        <v>46.399079999999998</v>
      </c>
      <c r="X34">
        <v>147.515625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43.787999999999997</v>
      </c>
      <c r="AH34">
        <v>116.9545</v>
      </c>
      <c r="AI34">
        <v>16.548999999999999</v>
      </c>
      <c r="AJ34">
        <v>0</v>
      </c>
      <c r="AK34">
        <v>52.029000000000003</v>
      </c>
      <c r="AL34">
        <v>53.451999999999998</v>
      </c>
      <c r="AM34">
        <v>0</v>
      </c>
      <c r="AN34">
        <v>0.57389999999999997</v>
      </c>
      <c r="AO34">
        <v>0</v>
      </c>
      <c r="AP34">
        <v>1.1529</v>
      </c>
      <c r="AQ34">
        <v>61.488</v>
      </c>
      <c r="AR34">
        <v>4.4160000000000004</v>
      </c>
      <c r="AS34">
        <v>15.87336</v>
      </c>
      <c r="AT34">
        <v>13.7608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2670.0471189999994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676.66</v>
      </c>
      <c r="L35">
        <v>391</v>
      </c>
      <c r="M35">
        <v>92</v>
      </c>
      <c r="N35">
        <v>118.125</v>
      </c>
      <c r="O35">
        <v>61.83</v>
      </c>
      <c r="P35">
        <v>103.96875</v>
      </c>
      <c r="Q35">
        <v>15.1256</v>
      </c>
      <c r="R35">
        <v>29.384799999999998</v>
      </c>
      <c r="S35">
        <v>18.293600000000001</v>
      </c>
      <c r="T35">
        <v>0</v>
      </c>
      <c r="U35">
        <v>418.77</v>
      </c>
      <c r="V35">
        <v>14.37</v>
      </c>
      <c r="W35">
        <v>32.164499999999997</v>
      </c>
      <c r="X35">
        <v>147.515625</v>
      </c>
      <c r="Y35">
        <v>0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43.787999999999997</v>
      </c>
      <c r="AH35">
        <v>116.9545</v>
      </c>
      <c r="AI35">
        <v>16.548999999999999</v>
      </c>
      <c r="AJ35">
        <v>0</v>
      </c>
      <c r="AK35">
        <v>52.029000000000003</v>
      </c>
      <c r="AL35">
        <v>53.451999999999998</v>
      </c>
      <c r="AM35">
        <v>0</v>
      </c>
      <c r="AN35">
        <v>0.57389999999999997</v>
      </c>
      <c r="AO35">
        <v>0</v>
      </c>
      <c r="AP35">
        <v>4.3554000000000004</v>
      </c>
      <c r="AQ35">
        <v>61.488</v>
      </c>
      <c r="AR35">
        <v>4.4160000000000004</v>
      </c>
      <c r="AS35">
        <v>15.87336</v>
      </c>
      <c r="AT35">
        <v>13.7608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2710.8099389999998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686.06889999999999</v>
      </c>
      <c r="L36">
        <v>447</v>
      </c>
      <c r="M36">
        <v>92</v>
      </c>
      <c r="N36">
        <v>118.125</v>
      </c>
      <c r="O36">
        <v>61.83</v>
      </c>
      <c r="P36">
        <v>103.96875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20.37</v>
      </c>
      <c r="W36">
        <v>46.399079999999998</v>
      </c>
      <c r="X36">
        <v>147.515625</v>
      </c>
      <c r="Y36">
        <v>0</v>
      </c>
      <c r="Z36">
        <v>13.1076</v>
      </c>
      <c r="AA36">
        <v>28.09872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43.787999999999997</v>
      </c>
      <c r="AH36">
        <v>93.563599999999994</v>
      </c>
      <c r="AI36">
        <v>16.548999999999999</v>
      </c>
      <c r="AJ36">
        <v>0</v>
      </c>
      <c r="AK36">
        <v>52.029000000000003</v>
      </c>
      <c r="AL36">
        <v>53.451999999999998</v>
      </c>
      <c r="AM36">
        <v>0</v>
      </c>
      <c r="AN36">
        <v>0.57389999999999997</v>
      </c>
      <c r="AO36">
        <v>0</v>
      </c>
      <c r="AP36">
        <v>4.3554000000000004</v>
      </c>
      <c r="AQ36">
        <v>61.488</v>
      </c>
      <c r="AR36">
        <v>4.4160000000000004</v>
      </c>
      <c r="AS36">
        <v>15.87336</v>
      </c>
      <c r="AT36">
        <v>13.7608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2765.5988029999999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686.06889999999999</v>
      </c>
      <c r="L37">
        <v>447</v>
      </c>
      <c r="M37">
        <v>92</v>
      </c>
      <c r="N37">
        <v>118.125</v>
      </c>
      <c r="O37">
        <v>61.83</v>
      </c>
      <c r="P37">
        <v>103.96875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20.37</v>
      </c>
      <c r="W37">
        <v>46.399079999999998</v>
      </c>
      <c r="X37">
        <v>147.515625</v>
      </c>
      <c r="Y37">
        <v>0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28.225999999999999</v>
      </c>
      <c r="AF37">
        <v>8.8740000000000006</v>
      </c>
      <c r="AG37">
        <v>43.787999999999997</v>
      </c>
      <c r="AH37">
        <v>93.563599999999994</v>
      </c>
      <c r="AI37">
        <v>2.5459999999999998</v>
      </c>
      <c r="AJ37">
        <v>0</v>
      </c>
      <c r="AK37">
        <v>52.029000000000003</v>
      </c>
      <c r="AL37">
        <v>20.916</v>
      </c>
      <c r="AM37">
        <v>0</v>
      </c>
      <c r="AN37">
        <v>0.57389999999999997</v>
      </c>
      <c r="AO37">
        <v>0</v>
      </c>
      <c r="AP37">
        <v>1.1529</v>
      </c>
      <c r="AQ37">
        <v>61.488</v>
      </c>
      <c r="AR37">
        <v>44.16</v>
      </c>
      <c r="AS37">
        <v>24.48264</v>
      </c>
      <c r="AT37">
        <v>13.7608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2720.1702349999996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686.06889999999999</v>
      </c>
      <c r="L38">
        <v>447</v>
      </c>
      <c r="M38">
        <v>92</v>
      </c>
      <c r="N38">
        <v>118.125</v>
      </c>
      <c r="O38">
        <v>61.83</v>
      </c>
      <c r="P38">
        <v>103.96875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20.37</v>
      </c>
      <c r="W38">
        <v>46.399079999999998</v>
      </c>
      <c r="X38">
        <v>147.515625</v>
      </c>
      <c r="Y38">
        <v>0</v>
      </c>
      <c r="Z38">
        <v>13.1076</v>
      </c>
      <c r="AA38">
        <v>28.09872</v>
      </c>
      <c r="AB38">
        <v>13.17004</v>
      </c>
      <c r="AC38">
        <v>8.1497600000000006</v>
      </c>
      <c r="AD38">
        <v>9.1149000000000004</v>
      </c>
      <c r="AE38">
        <v>14.113</v>
      </c>
      <c r="AF38">
        <v>8.8740000000000006</v>
      </c>
      <c r="AG38">
        <v>43.787999999999997</v>
      </c>
      <c r="AH38">
        <v>70.172700000000006</v>
      </c>
      <c r="AI38">
        <v>0</v>
      </c>
      <c r="AJ38">
        <v>0</v>
      </c>
      <c r="AK38">
        <v>52.029000000000003</v>
      </c>
      <c r="AL38">
        <v>20.916</v>
      </c>
      <c r="AM38">
        <v>0</v>
      </c>
      <c r="AN38">
        <v>0.57389999999999997</v>
      </c>
      <c r="AO38">
        <v>0</v>
      </c>
      <c r="AP38">
        <v>1.1529</v>
      </c>
      <c r="AQ38">
        <v>61.488</v>
      </c>
      <c r="AR38">
        <v>44.16</v>
      </c>
      <c r="AS38">
        <v>24.48264</v>
      </c>
      <c r="AT38">
        <v>13.7608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2659.7995149999992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686.06889999999999</v>
      </c>
      <c r="L39">
        <v>447</v>
      </c>
      <c r="M39">
        <v>92</v>
      </c>
      <c r="N39">
        <v>118.125</v>
      </c>
      <c r="O39">
        <v>61.83</v>
      </c>
      <c r="P39">
        <v>103.96875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20.37</v>
      </c>
      <c r="W39">
        <v>46.399079999999998</v>
      </c>
      <c r="X39">
        <v>147.515625</v>
      </c>
      <c r="Y39">
        <v>0</v>
      </c>
      <c r="Z39">
        <v>13.1076</v>
      </c>
      <c r="AA39">
        <v>28.09872</v>
      </c>
      <c r="AB39">
        <v>13.17004</v>
      </c>
      <c r="AC39">
        <v>0</v>
      </c>
      <c r="AD39">
        <v>0</v>
      </c>
      <c r="AE39">
        <v>14.113</v>
      </c>
      <c r="AF39">
        <v>8.8740000000000006</v>
      </c>
      <c r="AG39">
        <v>43.787999999999997</v>
      </c>
      <c r="AH39">
        <v>46.781799999999997</v>
      </c>
      <c r="AI39">
        <v>0</v>
      </c>
      <c r="AJ39">
        <v>0</v>
      </c>
      <c r="AK39">
        <v>52.029000000000003</v>
      </c>
      <c r="AL39">
        <v>20.916</v>
      </c>
      <c r="AM39">
        <v>0</v>
      </c>
      <c r="AN39">
        <v>0.57389999999999997</v>
      </c>
      <c r="AO39">
        <v>0</v>
      </c>
      <c r="AP39">
        <v>4.3554000000000004</v>
      </c>
      <c r="AQ39">
        <v>46.116</v>
      </c>
      <c r="AR39">
        <v>4.4160000000000004</v>
      </c>
      <c r="AS39">
        <v>24.48264</v>
      </c>
      <c r="AT39">
        <v>13.7608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2567.2304549999999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686.06889999999999</v>
      </c>
      <c r="L40">
        <v>447</v>
      </c>
      <c r="M40">
        <v>92</v>
      </c>
      <c r="N40">
        <v>118.125</v>
      </c>
      <c r="O40">
        <v>61.83</v>
      </c>
      <c r="P40">
        <v>103.96875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20.37</v>
      </c>
      <c r="W40">
        <v>46.399079999999998</v>
      </c>
      <c r="X40">
        <v>147.515625</v>
      </c>
      <c r="Y40">
        <v>0</v>
      </c>
      <c r="Z40">
        <v>13.1076</v>
      </c>
      <c r="AA40">
        <v>14.04936</v>
      </c>
      <c r="AB40">
        <v>13.17004</v>
      </c>
      <c r="AC40">
        <v>0</v>
      </c>
      <c r="AD40">
        <v>0</v>
      </c>
      <c r="AE40">
        <v>14.113</v>
      </c>
      <c r="AF40">
        <v>8.8740000000000006</v>
      </c>
      <c r="AG40">
        <v>43.787999999999997</v>
      </c>
      <c r="AH40">
        <v>20.834</v>
      </c>
      <c r="AI40">
        <v>0</v>
      </c>
      <c r="AJ40">
        <v>0</v>
      </c>
      <c r="AK40">
        <v>52.029000000000003</v>
      </c>
      <c r="AL40">
        <v>20.916</v>
      </c>
      <c r="AM40">
        <v>0</v>
      </c>
      <c r="AN40">
        <v>0.57389999999999997</v>
      </c>
      <c r="AO40">
        <v>0</v>
      </c>
      <c r="AP40">
        <v>4.3554000000000004</v>
      </c>
      <c r="AQ40">
        <v>46.116</v>
      </c>
      <c r="AR40">
        <v>4.4160000000000004</v>
      </c>
      <c r="AS40">
        <v>15.87336</v>
      </c>
      <c r="AT40">
        <v>13.7608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2518.6240149999994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686.06889999999999</v>
      </c>
      <c r="L41">
        <v>447</v>
      </c>
      <c r="M41">
        <v>92</v>
      </c>
      <c r="N41">
        <v>118.125</v>
      </c>
      <c r="O41">
        <v>61.83</v>
      </c>
      <c r="P41">
        <v>103.96875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20.37</v>
      </c>
      <c r="W41">
        <v>46.399079999999998</v>
      </c>
      <c r="X41">
        <v>147.515625</v>
      </c>
      <c r="Y41">
        <v>0</v>
      </c>
      <c r="Z41">
        <v>13.1076</v>
      </c>
      <c r="AA41">
        <v>14.04936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43.787999999999997</v>
      </c>
      <c r="AH41">
        <v>13.8262</v>
      </c>
      <c r="AI41">
        <v>0</v>
      </c>
      <c r="AJ41">
        <v>0</v>
      </c>
      <c r="AK41">
        <v>52.029000000000003</v>
      </c>
      <c r="AL41">
        <v>20.916</v>
      </c>
      <c r="AM41">
        <v>0</v>
      </c>
      <c r="AN41">
        <v>0.57389999999999997</v>
      </c>
      <c r="AO41">
        <v>0</v>
      </c>
      <c r="AP41">
        <v>1.1529</v>
      </c>
      <c r="AQ41">
        <v>30.744</v>
      </c>
      <c r="AR41">
        <v>4.4160000000000004</v>
      </c>
      <c r="AS41">
        <v>15.87336</v>
      </c>
      <c r="AT41">
        <v>13.7608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2483.4192149999999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686.06889999999999</v>
      </c>
      <c r="L42">
        <v>447</v>
      </c>
      <c r="M42">
        <v>92</v>
      </c>
      <c r="N42">
        <v>118.125</v>
      </c>
      <c r="O42">
        <v>61.83</v>
      </c>
      <c r="P42">
        <v>103.96875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20.37</v>
      </c>
      <c r="W42">
        <v>46.399079999999998</v>
      </c>
      <c r="X42">
        <v>147.515625</v>
      </c>
      <c r="Y42">
        <v>0</v>
      </c>
      <c r="Z42">
        <v>13.1076</v>
      </c>
      <c r="AA42">
        <v>14.04936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43.787999999999997</v>
      </c>
      <c r="AH42">
        <v>0</v>
      </c>
      <c r="AI42">
        <v>0</v>
      </c>
      <c r="AJ42">
        <v>0</v>
      </c>
      <c r="AK42">
        <v>52.029000000000003</v>
      </c>
      <c r="AL42">
        <v>20.916</v>
      </c>
      <c r="AM42">
        <v>0</v>
      </c>
      <c r="AN42">
        <v>0.57389999999999997</v>
      </c>
      <c r="AO42">
        <v>0</v>
      </c>
      <c r="AP42">
        <v>1.1529</v>
      </c>
      <c r="AQ42">
        <v>19.593</v>
      </c>
      <c r="AR42">
        <v>4.4160000000000004</v>
      </c>
      <c r="AS42">
        <v>15.87336</v>
      </c>
      <c r="AT42">
        <v>13.7608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2458.4420149999996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686.06889999999999</v>
      </c>
      <c r="L43">
        <v>436</v>
      </c>
      <c r="M43">
        <v>92</v>
      </c>
      <c r="N43">
        <v>118.125</v>
      </c>
      <c r="O43">
        <v>61.83</v>
      </c>
      <c r="P43">
        <v>103.96875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20.37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43.787999999999997</v>
      </c>
      <c r="AH43">
        <v>0</v>
      </c>
      <c r="AI43">
        <v>0</v>
      </c>
      <c r="AJ43">
        <v>0</v>
      </c>
      <c r="AK43">
        <v>52.029000000000003</v>
      </c>
      <c r="AL43">
        <v>20.916</v>
      </c>
      <c r="AM43">
        <v>0</v>
      </c>
      <c r="AN43">
        <v>0.57389999999999997</v>
      </c>
      <c r="AO43">
        <v>0</v>
      </c>
      <c r="AP43">
        <v>1.1529</v>
      </c>
      <c r="AQ43">
        <v>15.372</v>
      </c>
      <c r="AR43">
        <v>13.247999999999999</v>
      </c>
      <c r="AS43">
        <v>15.87336</v>
      </c>
      <c r="AT43">
        <v>13.7608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2438.0036549999995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686.06889999999999</v>
      </c>
      <c r="L44">
        <v>436</v>
      </c>
      <c r="M44">
        <v>92</v>
      </c>
      <c r="N44">
        <v>118.125</v>
      </c>
      <c r="O44">
        <v>61.83</v>
      </c>
      <c r="P44">
        <v>103.96875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20.37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13.17004</v>
      </c>
      <c r="AC44">
        <v>0</v>
      </c>
      <c r="AD44">
        <v>0</v>
      </c>
      <c r="AE44">
        <v>4.4904999999999999</v>
      </c>
      <c r="AF44">
        <v>8.8740000000000006</v>
      </c>
      <c r="AG44">
        <v>43.787999999999997</v>
      </c>
      <c r="AH44">
        <v>0</v>
      </c>
      <c r="AI44">
        <v>0</v>
      </c>
      <c r="AJ44">
        <v>0</v>
      </c>
      <c r="AK44">
        <v>52.029000000000003</v>
      </c>
      <c r="AL44">
        <v>20.916</v>
      </c>
      <c r="AM44">
        <v>0</v>
      </c>
      <c r="AN44">
        <v>0.57389999999999997</v>
      </c>
      <c r="AO44">
        <v>0</v>
      </c>
      <c r="AP44">
        <v>1.1529</v>
      </c>
      <c r="AQ44">
        <v>14.49</v>
      </c>
      <c r="AR44">
        <v>13.247999999999999</v>
      </c>
      <c r="AS44">
        <v>15.87336</v>
      </c>
      <c r="AT44">
        <v>13.7608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2437.1216549999995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686.05889999999999</v>
      </c>
      <c r="L45">
        <v>436</v>
      </c>
      <c r="M45">
        <v>92</v>
      </c>
      <c r="N45">
        <v>118.125</v>
      </c>
      <c r="O45">
        <v>61.83</v>
      </c>
      <c r="P45">
        <v>103.96875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20.37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43.787999999999997</v>
      </c>
      <c r="AH45">
        <v>0</v>
      </c>
      <c r="AI45">
        <v>0</v>
      </c>
      <c r="AJ45">
        <v>0</v>
      </c>
      <c r="AK45">
        <v>52.029000000000003</v>
      </c>
      <c r="AL45">
        <v>20.916</v>
      </c>
      <c r="AM45">
        <v>0</v>
      </c>
      <c r="AN45">
        <v>0.57389999999999997</v>
      </c>
      <c r="AO45">
        <v>0</v>
      </c>
      <c r="AP45">
        <v>1.1529</v>
      </c>
      <c r="AQ45">
        <v>1.9530000000000001</v>
      </c>
      <c r="AR45">
        <v>15.456</v>
      </c>
      <c r="AS45">
        <v>15.87336</v>
      </c>
      <c r="AT45">
        <v>13.7608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2413.6126149999996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686.06889999999999</v>
      </c>
      <c r="L46">
        <v>436</v>
      </c>
      <c r="M46">
        <v>92</v>
      </c>
      <c r="N46">
        <v>118.125</v>
      </c>
      <c r="O46">
        <v>61.83</v>
      </c>
      <c r="P46">
        <v>103.96875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20.37</v>
      </c>
      <c r="W46">
        <v>46.399079999999998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43.787999999999997</v>
      </c>
      <c r="AH46">
        <v>0</v>
      </c>
      <c r="AI46">
        <v>0</v>
      </c>
      <c r="AJ46">
        <v>0</v>
      </c>
      <c r="AK46">
        <v>52.029000000000003</v>
      </c>
      <c r="AL46">
        <v>20.916</v>
      </c>
      <c r="AM46">
        <v>0</v>
      </c>
      <c r="AN46">
        <v>0.57389999999999997</v>
      </c>
      <c r="AO46">
        <v>0</v>
      </c>
      <c r="AP46">
        <v>1.1529</v>
      </c>
      <c r="AQ46">
        <v>0</v>
      </c>
      <c r="AR46">
        <v>48.576000000000001</v>
      </c>
      <c r="AS46">
        <v>24.48264</v>
      </c>
      <c r="AT46">
        <v>13.7608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2442.3545950000002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685.68</v>
      </c>
      <c r="L47">
        <v>436</v>
      </c>
      <c r="M47">
        <v>92</v>
      </c>
      <c r="N47">
        <v>118.125</v>
      </c>
      <c r="O47">
        <v>61.83</v>
      </c>
      <c r="P47">
        <v>103.96875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20.37</v>
      </c>
      <c r="W47">
        <v>46.164499999999997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43.787999999999997</v>
      </c>
      <c r="AH47">
        <v>0</v>
      </c>
      <c r="AI47">
        <v>0</v>
      </c>
      <c r="AJ47">
        <v>0</v>
      </c>
      <c r="AK47">
        <v>52.029000000000003</v>
      </c>
      <c r="AL47">
        <v>20.916</v>
      </c>
      <c r="AM47">
        <v>0</v>
      </c>
      <c r="AN47">
        <v>0.57389999999999997</v>
      </c>
      <c r="AO47">
        <v>0</v>
      </c>
      <c r="AP47">
        <v>1.1529</v>
      </c>
      <c r="AQ47">
        <v>0</v>
      </c>
      <c r="AR47">
        <v>48.576000000000001</v>
      </c>
      <c r="AS47">
        <v>24.48264</v>
      </c>
      <c r="AT47">
        <v>13.7608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2439.2661150000004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685.68</v>
      </c>
      <c r="L48">
        <v>436</v>
      </c>
      <c r="M48">
        <v>92</v>
      </c>
      <c r="N48">
        <v>118.125</v>
      </c>
      <c r="O48">
        <v>61.83</v>
      </c>
      <c r="P48">
        <v>103.96875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20.37</v>
      </c>
      <c r="W48">
        <v>46.164499999999997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43.787999999999997</v>
      </c>
      <c r="AH48">
        <v>0</v>
      </c>
      <c r="AI48">
        <v>0</v>
      </c>
      <c r="AJ48">
        <v>0</v>
      </c>
      <c r="AK48">
        <v>52.029000000000003</v>
      </c>
      <c r="AL48">
        <v>20.916</v>
      </c>
      <c r="AM48">
        <v>0</v>
      </c>
      <c r="AN48">
        <v>0.57389999999999997</v>
      </c>
      <c r="AO48">
        <v>0</v>
      </c>
      <c r="AP48">
        <v>1.1529</v>
      </c>
      <c r="AQ48">
        <v>0</v>
      </c>
      <c r="AR48">
        <v>13.247999999999999</v>
      </c>
      <c r="AS48">
        <v>24.48264</v>
      </c>
      <c r="AT48">
        <v>13.7608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2403.9381150000004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665.01890000000003</v>
      </c>
      <c r="L49">
        <v>436</v>
      </c>
      <c r="M49">
        <v>92</v>
      </c>
      <c r="N49">
        <v>118.125</v>
      </c>
      <c r="O49">
        <v>61.83</v>
      </c>
      <c r="P49">
        <v>103.96875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20.37</v>
      </c>
      <c r="W49">
        <v>46.164499999999997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43.787999999999997</v>
      </c>
      <c r="AH49">
        <v>0</v>
      </c>
      <c r="AI49">
        <v>0</v>
      </c>
      <c r="AJ49">
        <v>0</v>
      </c>
      <c r="AK49">
        <v>52.029000000000003</v>
      </c>
      <c r="AL49">
        <v>20.916</v>
      </c>
      <c r="AM49">
        <v>0</v>
      </c>
      <c r="AN49">
        <v>0.57389999999999997</v>
      </c>
      <c r="AO49">
        <v>0</v>
      </c>
      <c r="AP49">
        <v>1.1529</v>
      </c>
      <c r="AQ49">
        <v>0</v>
      </c>
      <c r="AR49">
        <v>13.247999999999999</v>
      </c>
      <c r="AS49">
        <v>15.87336</v>
      </c>
      <c r="AT49">
        <v>13.7608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2374.6677350000004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665.01890000000003</v>
      </c>
      <c r="L50">
        <v>436</v>
      </c>
      <c r="M50">
        <v>92</v>
      </c>
      <c r="N50">
        <v>118.125</v>
      </c>
      <c r="O50">
        <v>61.83</v>
      </c>
      <c r="P50">
        <v>103.96875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20.37</v>
      </c>
      <c r="W50">
        <v>46.164499999999997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43.787999999999997</v>
      </c>
      <c r="AH50">
        <v>0</v>
      </c>
      <c r="AI50">
        <v>0</v>
      </c>
      <c r="AJ50">
        <v>0</v>
      </c>
      <c r="AK50">
        <v>52.029000000000003</v>
      </c>
      <c r="AL50">
        <v>20.916</v>
      </c>
      <c r="AM50">
        <v>0</v>
      </c>
      <c r="AN50">
        <v>0.57389999999999997</v>
      </c>
      <c r="AO50">
        <v>0</v>
      </c>
      <c r="AP50">
        <v>1.1529</v>
      </c>
      <c r="AQ50">
        <v>0</v>
      </c>
      <c r="AR50">
        <v>13.247999999999999</v>
      </c>
      <c r="AS50">
        <v>15.87336</v>
      </c>
      <c r="AT50">
        <v>13.7608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2374.6677350000004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681.99789999999996</v>
      </c>
      <c r="L51">
        <v>308</v>
      </c>
      <c r="M51">
        <v>92</v>
      </c>
      <c r="N51">
        <v>118.125</v>
      </c>
      <c r="O51">
        <v>61.83</v>
      </c>
      <c r="P51">
        <v>103.96875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20.37</v>
      </c>
      <c r="W51">
        <v>46.164499999999997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43.787999999999997</v>
      </c>
      <c r="AH51">
        <v>0</v>
      </c>
      <c r="AI51">
        <v>0</v>
      </c>
      <c r="AJ51">
        <v>0</v>
      </c>
      <c r="AK51">
        <v>52.029000000000003</v>
      </c>
      <c r="AL51">
        <v>20.916</v>
      </c>
      <c r="AM51">
        <v>0</v>
      </c>
      <c r="AN51">
        <v>0.57389999999999997</v>
      </c>
      <c r="AO51">
        <v>0</v>
      </c>
      <c r="AP51">
        <v>1.1529</v>
      </c>
      <c r="AQ51">
        <v>0</v>
      </c>
      <c r="AR51">
        <v>15.456</v>
      </c>
      <c r="AS51">
        <v>15.87336</v>
      </c>
      <c r="AT51">
        <v>13.7608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2265.8547350000003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686.40679999999998</v>
      </c>
      <c r="L52">
        <v>308</v>
      </c>
      <c r="M52">
        <v>92</v>
      </c>
      <c r="N52">
        <v>118.125</v>
      </c>
      <c r="O52">
        <v>61.83</v>
      </c>
      <c r="P52">
        <v>103.96875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20.37</v>
      </c>
      <c r="W52">
        <v>46.164499999999997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43.787999999999997</v>
      </c>
      <c r="AH52">
        <v>0</v>
      </c>
      <c r="AI52">
        <v>0</v>
      </c>
      <c r="AJ52">
        <v>0</v>
      </c>
      <c r="AK52">
        <v>52.029000000000003</v>
      </c>
      <c r="AL52">
        <v>20.916</v>
      </c>
      <c r="AM52">
        <v>0</v>
      </c>
      <c r="AN52">
        <v>0.57389999999999997</v>
      </c>
      <c r="AO52">
        <v>0</v>
      </c>
      <c r="AP52">
        <v>1.1529</v>
      </c>
      <c r="AQ52">
        <v>0</v>
      </c>
      <c r="AR52">
        <v>15.456</v>
      </c>
      <c r="AS52">
        <v>15.87336</v>
      </c>
      <c r="AT52">
        <v>13.7608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2270.2636350000002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686.40679999999998</v>
      </c>
      <c r="L53">
        <v>267</v>
      </c>
      <c r="M53">
        <v>92</v>
      </c>
      <c r="N53">
        <v>118.125</v>
      </c>
      <c r="O53">
        <v>61.83</v>
      </c>
      <c r="P53">
        <v>103.96875</v>
      </c>
      <c r="Q53">
        <v>18.277699999999999</v>
      </c>
      <c r="R53">
        <v>36.622999999999998</v>
      </c>
      <c r="S53">
        <v>22.687000000000001</v>
      </c>
      <c r="T53">
        <v>0</v>
      </c>
      <c r="U53">
        <v>418.77</v>
      </c>
      <c r="V53">
        <v>20.37</v>
      </c>
      <c r="W53">
        <v>46.164499999999997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43.787999999999997</v>
      </c>
      <c r="AH53">
        <v>0</v>
      </c>
      <c r="AI53">
        <v>0</v>
      </c>
      <c r="AJ53">
        <v>0</v>
      </c>
      <c r="AK53">
        <v>52.029000000000003</v>
      </c>
      <c r="AL53">
        <v>20.916</v>
      </c>
      <c r="AM53">
        <v>0</v>
      </c>
      <c r="AN53">
        <v>0.57389999999999997</v>
      </c>
      <c r="AO53">
        <v>0</v>
      </c>
      <c r="AP53">
        <v>1.1529</v>
      </c>
      <c r="AQ53">
        <v>0</v>
      </c>
      <c r="AR53">
        <v>15.456</v>
      </c>
      <c r="AS53">
        <v>15.87336</v>
      </c>
      <c r="AT53">
        <v>13.7608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2209.6973350000003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686.40679999999998</v>
      </c>
      <c r="L54">
        <v>267</v>
      </c>
      <c r="M54">
        <v>92</v>
      </c>
      <c r="N54">
        <v>118.125</v>
      </c>
      <c r="O54">
        <v>61.83</v>
      </c>
      <c r="P54">
        <v>103.96875</v>
      </c>
      <c r="Q54">
        <v>18.277699999999999</v>
      </c>
      <c r="R54">
        <v>36.622999999999998</v>
      </c>
      <c r="S54">
        <v>22.687000000000001</v>
      </c>
      <c r="T54">
        <v>0</v>
      </c>
      <c r="U54">
        <v>418.77</v>
      </c>
      <c r="V54">
        <v>20.37</v>
      </c>
      <c r="W54">
        <v>46.164499999999997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43.787999999999997</v>
      </c>
      <c r="AH54">
        <v>0</v>
      </c>
      <c r="AI54">
        <v>0</v>
      </c>
      <c r="AJ54">
        <v>0</v>
      </c>
      <c r="AK54">
        <v>52.029000000000003</v>
      </c>
      <c r="AL54">
        <v>20.916</v>
      </c>
      <c r="AM54">
        <v>0</v>
      </c>
      <c r="AN54">
        <v>0.57389999999999997</v>
      </c>
      <c r="AO54">
        <v>0</v>
      </c>
      <c r="AP54">
        <v>4.3554000000000004</v>
      </c>
      <c r="AQ54">
        <v>0</v>
      </c>
      <c r="AR54">
        <v>15.456</v>
      </c>
      <c r="AS54">
        <v>15.87336</v>
      </c>
      <c r="AT54">
        <v>13.7608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2212.8998350000002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686.40679999999998</v>
      </c>
      <c r="L55">
        <v>217</v>
      </c>
      <c r="M55">
        <v>92</v>
      </c>
      <c r="N55">
        <v>118.125</v>
      </c>
      <c r="O55">
        <v>61.83</v>
      </c>
      <c r="P55">
        <v>103.96875</v>
      </c>
      <c r="Q55">
        <v>18.277699999999999</v>
      </c>
      <c r="R55">
        <v>36.622999999999998</v>
      </c>
      <c r="S55">
        <v>22.687000000000001</v>
      </c>
      <c r="T55">
        <v>0</v>
      </c>
      <c r="U55">
        <v>418.77</v>
      </c>
      <c r="V55">
        <v>20.37</v>
      </c>
      <c r="W55">
        <v>46.164499999999997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43.787999999999997</v>
      </c>
      <c r="AH55">
        <v>0</v>
      </c>
      <c r="AI55">
        <v>0</v>
      </c>
      <c r="AJ55">
        <v>0</v>
      </c>
      <c r="AK55">
        <v>52.029000000000003</v>
      </c>
      <c r="AL55">
        <v>34.86</v>
      </c>
      <c r="AM55">
        <v>0</v>
      </c>
      <c r="AN55">
        <v>0.57389999999999997</v>
      </c>
      <c r="AO55">
        <v>0</v>
      </c>
      <c r="AP55">
        <v>4.3554000000000004</v>
      </c>
      <c r="AQ55">
        <v>0</v>
      </c>
      <c r="AR55">
        <v>15.456</v>
      </c>
      <c r="AS55">
        <v>15.87336</v>
      </c>
      <c r="AT55">
        <v>13.7608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2176.8438350000001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657.21680000000003</v>
      </c>
      <c r="L56">
        <v>217</v>
      </c>
      <c r="M56">
        <v>92</v>
      </c>
      <c r="N56">
        <v>118.125</v>
      </c>
      <c r="O56">
        <v>61.83</v>
      </c>
      <c r="P56">
        <v>103.96875</v>
      </c>
      <c r="Q56">
        <v>18.277699999999999</v>
      </c>
      <c r="R56">
        <v>36.622999999999998</v>
      </c>
      <c r="S56">
        <v>22.687000000000001</v>
      </c>
      <c r="T56">
        <v>0</v>
      </c>
      <c r="U56">
        <v>418.77</v>
      </c>
      <c r="V56">
        <v>20.37</v>
      </c>
      <c r="W56">
        <v>46.164499999999997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43.787999999999997</v>
      </c>
      <c r="AH56">
        <v>0</v>
      </c>
      <c r="AI56">
        <v>0</v>
      </c>
      <c r="AJ56">
        <v>0</v>
      </c>
      <c r="AK56">
        <v>52.029000000000003</v>
      </c>
      <c r="AL56">
        <v>34.86</v>
      </c>
      <c r="AM56">
        <v>0</v>
      </c>
      <c r="AN56">
        <v>0.57389999999999997</v>
      </c>
      <c r="AO56">
        <v>0</v>
      </c>
      <c r="AP56">
        <v>1.1529</v>
      </c>
      <c r="AQ56">
        <v>0</v>
      </c>
      <c r="AR56">
        <v>15.456</v>
      </c>
      <c r="AS56">
        <v>15.87336</v>
      </c>
      <c r="AT56">
        <v>13.7608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2144.4513350000007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647.80790000000002</v>
      </c>
      <c r="L57">
        <v>217</v>
      </c>
      <c r="M57">
        <v>92</v>
      </c>
      <c r="N57">
        <v>118.125</v>
      </c>
      <c r="O57">
        <v>61.83</v>
      </c>
      <c r="P57">
        <v>103.96875</v>
      </c>
      <c r="Q57">
        <v>18.277699999999999</v>
      </c>
      <c r="R57">
        <v>36.622999999999998</v>
      </c>
      <c r="S57">
        <v>22.687000000000001</v>
      </c>
      <c r="T57">
        <v>0</v>
      </c>
      <c r="U57">
        <v>418.77</v>
      </c>
      <c r="V57">
        <v>20.37</v>
      </c>
      <c r="W57">
        <v>46.164499999999997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43.787999999999997</v>
      </c>
      <c r="AH57">
        <v>0</v>
      </c>
      <c r="AI57">
        <v>0</v>
      </c>
      <c r="AJ57">
        <v>0</v>
      </c>
      <c r="AK57">
        <v>52.029000000000003</v>
      </c>
      <c r="AL57">
        <v>34.86</v>
      </c>
      <c r="AM57">
        <v>0</v>
      </c>
      <c r="AN57">
        <v>0.57389999999999997</v>
      </c>
      <c r="AO57">
        <v>0</v>
      </c>
      <c r="AP57">
        <v>1.1529</v>
      </c>
      <c r="AQ57">
        <v>0</v>
      </c>
      <c r="AR57">
        <v>15.456</v>
      </c>
      <c r="AS57">
        <v>15.87336</v>
      </c>
      <c r="AT57">
        <v>13.7608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2135.0424350000003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606.12789999999995</v>
      </c>
      <c r="L58">
        <v>217</v>
      </c>
      <c r="M58">
        <v>92</v>
      </c>
      <c r="N58">
        <v>118.125</v>
      </c>
      <c r="O58">
        <v>61.83</v>
      </c>
      <c r="P58">
        <v>103.96875</v>
      </c>
      <c r="Q58">
        <v>11.87229</v>
      </c>
      <c r="R58">
        <v>23.617699999999999</v>
      </c>
      <c r="S58">
        <v>14.5905</v>
      </c>
      <c r="T58">
        <v>0</v>
      </c>
      <c r="U58">
        <v>418.77</v>
      </c>
      <c r="V58">
        <v>14.37</v>
      </c>
      <c r="W58">
        <v>32.164499999999997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43.787999999999997</v>
      </c>
      <c r="AH58">
        <v>0</v>
      </c>
      <c r="AI58">
        <v>0</v>
      </c>
      <c r="AJ58">
        <v>0</v>
      </c>
      <c r="AK58">
        <v>52.029000000000003</v>
      </c>
      <c r="AL58">
        <v>34.86</v>
      </c>
      <c r="AM58">
        <v>0</v>
      </c>
      <c r="AN58">
        <v>0.57389999999999997</v>
      </c>
      <c r="AO58">
        <v>0</v>
      </c>
      <c r="AP58">
        <v>1.1529</v>
      </c>
      <c r="AQ58">
        <v>0</v>
      </c>
      <c r="AR58">
        <v>15.456</v>
      </c>
      <c r="AS58">
        <v>15.87336</v>
      </c>
      <c r="AT58">
        <v>13.7608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2045.855225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600.91790000000003</v>
      </c>
      <c r="L59">
        <v>217</v>
      </c>
      <c r="M59">
        <v>92</v>
      </c>
      <c r="N59">
        <v>118.125</v>
      </c>
      <c r="O59">
        <v>61.83</v>
      </c>
      <c r="P59">
        <v>103.96875</v>
      </c>
      <c r="Q59">
        <v>11.87229</v>
      </c>
      <c r="R59">
        <v>23.617699999999999</v>
      </c>
      <c r="S59">
        <v>14.5905</v>
      </c>
      <c r="T59">
        <v>0</v>
      </c>
      <c r="U59">
        <v>418.77</v>
      </c>
      <c r="V59">
        <v>12.1046</v>
      </c>
      <c r="W59">
        <v>32.164499999999997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43.787999999999997</v>
      </c>
      <c r="AH59">
        <v>0</v>
      </c>
      <c r="AI59">
        <v>0</v>
      </c>
      <c r="AJ59">
        <v>0</v>
      </c>
      <c r="AK59">
        <v>52.029000000000003</v>
      </c>
      <c r="AL59">
        <v>34.86</v>
      </c>
      <c r="AM59">
        <v>0</v>
      </c>
      <c r="AN59">
        <v>0.57389999999999997</v>
      </c>
      <c r="AO59">
        <v>0</v>
      </c>
      <c r="AP59">
        <v>1.1529</v>
      </c>
      <c r="AQ59">
        <v>0</v>
      </c>
      <c r="AR59">
        <v>15.456</v>
      </c>
      <c r="AS59">
        <v>15.87336</v>
      </c>
      <c r="AT59">
        <v>13.7608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2038.379825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595.7079</v>
      </c>
      <c r="L60">
        <v>217</v>
      </c>
      <c r="M60">
        <v>92</v>
      </c>
      <c r="N60">
        <v>118.125</v>
      </c>
      <c r="O60">
        <v>61.83</v>
      </c>
      <c r="P60">
        <v>103.96875</v>
      </c>
      <c r="Q60">
        <v>11.87229</v>
      </c>
      <c r="R60">
        <v>23.617699999999999</v>
      </c>
      <c r="S60">
        <v>14.5905</v>
      </c>
      <c r="T60">
        <v>0</v>
      </c>
      <c r="U60">
        <v>418.77</v>
      </c>
      <c r="V60">
        <v>12.1046</v>
      </c>
      <c r="W60">
        <v>32.164499999999997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43.787999999999997</v>
      </c>
      <c r="AH60">
        <v>0</v>
      </c>
      <c r="AI60">
        <v>0</v>
      </c>
      <c r="AJ60">
        <v>0</v>
      </c>
      <c r="AK60">
        <v>52.029000000000003</v>
      </c>
      <c r="AL60">
        <v>34.86</v>
      </c>
      <c r="AM60">
        <v>0</v>
      </c>
      <c r="AN60">
        <v>0.57389999999999997</v>
      </c>
      <c r="AO60">
        <v>0</v>
      </c>
      <c r="AP60">
        <v>1.1529</v>
      </c>
      <c r="AQ60">
        <v>0</v>
      </c>
      <c r="AR60">
        <v>15.456</v>
      </c>
      <c r="AS60">
        <v>15.87336</v>
      </c>
      <c r="AT60">
        <v>13.7608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2033.1698250000002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595.7079</v>
      </c>
      <c r="L61">
        <v>217</v>
      </c>
      <c r="M61">
        <v>92</v>
      </c>
      <c r="N61">
        <v>118.125</v>
      </c>
      <c r="O61">
        <v>61.83</v>
      </c>
      <c r="P61">
        <v>103.96875</v>
      </c>
      <c r="Q61">
        <v>11.87229</v>
      </c>
      <c r="R61">
        <v>23.617699999999999</v>
      </c>
      <c r="S61">
        <v>14.5905</v>
      </c>
      <c r="T61">
        <v>0</v>
      </c>
      <c r="U61">
        <v>418.77</v>
      </c>
      <c r="V61">
        <v>12.1046</v>
      </c>
      <c r="W61">
        <v>32.164499999999997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43.787999999999997</v>
      </c>
      <c r="AH61">
        <v>0</v>
      </c>
      <c r="AI61">
        <v>0</v>
      </c>
      <c r="AJ61">
        <v>0</v>
      </c>
      <c r="AK61">
        <v>52.029000000000003</v>
      </c>
      <c r="AL61">
        <v>66.814999999999998</v>
      </c>
      <c r="AM61">
        <v>0</v>
      </c>
      <c r="AN61">
        <v>0.57389999999999997</v>
      </c>
      <c r="AO61">
        <v>0</v>
      </c>
      <c r="AP61">
        <v>1.1529</v>
      </c>
      <c r="AQ61">
        <v>0</v>
      </c>
      <c r="AR61">
        <v>17.664000000000001</v>
      </c>
      <c r="AS61">
        <v>15.87336</v>
      </c>
      <c r="AT61">
        <v>13.7608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2071.1818250000001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595.7079</v>
      </c>
      <c r="L62">
        <v>217</v>
      </c>
      <c r="M62">
        <v>92</v>
      </c>
      <c r="N62">
        <v>118.125</v>
      </c>
      <c r="O62">
        <v>61.83</v>
      </c>
      <c r="P62">
        <v>103.96875</v>
      </c>
      <c r="Q62">
        <v>11.87229</v>
      </c>
      <c r="R62">
        <v>23.617699999999999</v>
      </c>
      <c r="S62">
        <v>14.5905</v>
      </c>
      <c r="T62">
        <v>0</v>
      </c>
      <c r="U62">
        <v>418.77</v>
      </c>
      <c r="V62">
        <v>12.1046</v>
      </c>
      <c r="W62">
        <v>32.164499999999997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43.787999999999997</v>
      </c>
      <c r="AH62">
        <v>0</v>
      </c>
      <c r="AI62">
        <v>0</v>
      </c>
      <c r="AJ62">
        <v>0</v>
      </c>
      <c r="AK62">
        <v>52.029000000000003</v>
      </c>
      <c r="AL62">
        <v>66.814999999999998</v>
      </c>
      <c r="AM62">
        <v>0</v>
      </c>
      <c r="AN62">
        <v>0.57389999999999997</v>
      </c>
      <c r="AO62">
        <v>0</v>
      </c>
      <c r="AP62">
        <v>1.1529</v>
      </c>
      <c r="AQ62">
        <v>0</v>
      </c>
      <c r="AR62">
        <v>17.664000000000001</v>
      </c>
      <c r="AS62">
        <v>15.87336</v>
      </c>
      <c r="AT62">
        <v>13.7608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2071.1818250000001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595.7079</v>
      </c>
      <c r="L63">
        <v>217</v>
      </c>
      <c r="M63">
        <v>92</v>
      </c>
      <c r="N63">
        <v>118.125</v>
      </c>
      <c r="O63">
        <v>61.83</v>
      </c>
      <c r="P63">
        <v>103.96875</v>
      </c>
      <c r="Q63">
        <v>11.87229</v>
      </c>
      <c r="R63">
        <v>23.617699999999999</v>
      </c>
      <c r="S63">
        <v>14.5905</v>
      </c>
      <c r="T63">
        <v>0</v>
      </c>
      <c r="U63">
        <v>418.77</v>
      </c>
      <c r="V63">
        <v>12.1046</v>
      </c>
      <c r="W63">
        <v>32.164499999999997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43.787999999999997</v>
      </c>
      <c r="AH63">
        <v>0</v>
      </c>
      <c r="AI63">
        <v>0</v>
      </c>
      <c r="AJ63">
        <v>0</v>
      </c>
      <c r="AK63">
        <v>52.029000000000003</v>
      </c>
      <c r="AL63">
        <v>66.814999999999998</v>
      </c>
      <c r="AM63">
        <v>0</v>
      </c>
      <c r="AN63">
        <v>0.57389999999999997</v>
      </c>
      <c r="AO63">
        <v>0</v>
      </c>
      <c r="AP63">
        <v>1.1529</v>
      </c>
      <c r="AQ63">
        <v>0</v>
      </c>
      <c r="AR63">
        <v>17.664000000000001</v>
      </c>
      <c r="AS63">
        <v>15.87336</v>
      </c>
      <c r="AT63">
        <v>13.7608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2071.1818250000001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595.7079</v>
      </c>
      <c r="L64">
        <v>217</v>
      </c>
      <c r="M64">
        <v>92</v>
      </c>
      <c r="N64">
        <v>118.125</v>
      </c>
      <c r="O64">
        <v>61.83</v>
      </c>
      <c r="P64">
        <v>103.96875</v>
      </c>
      <c r="Q64">
        <v>11.87229</v>
      </c>
      <c r="R64">
        <v>23.617699999999999</v>
      </c>
      <c r="S64">
        <v>14.5905</v>
      </c>
      <c r="T64">
        <v>0</v>
      </c>
      <c r="U64">
        <v>418.77</v>
      </c>
      <c r="V64">
        <v>12.1046</v>
      </c>
      <c r="W64">
        <v>32.164499999999997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43.787999999999997</v>
      </c>
      <c r="AH64">
        <v>0</v>
      </c>
      <c r="AI64">
        <v>0</v>
      </c>
      <c r="AJ64">
        <v>0</v>
      </c>
      <c r="AK64">
        <v>52.029000000000003</v>
      </c>
      <c r="AL64">
        <v>66.814999999999998</v>
      </c>
      <c r="AM64">
        <v>0</v>
      </c>
      <c r="AN64">
        <v>0.57389999999999997</v>
      </c>
      <c r="AO64">
        <v>0</v>
      </c>
      <c r="AP64">
        <v>1.1529</v>
      </c>
      <c r="AQ64">
        <v>0</v>
      </c>
      <c r="AR64">
        <v>17.664000000000001</v>
      </c>
      <c r="AS64">
        <v>15.87336</v>
      </c>
      <c r="AT64">
        <v>13.7608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2071.1818250000001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595.7079</v>
      </c>
      <c r="L65">
        <v>217</v>
      </c>
      <c r="M65">
        <v>92</v>
      </c>
      <c r="N65">
        <v>118.125</v>
      </c>
      <c r="O65">
        <v>61.83</v>
      </c>
      <c r="P65">
        <v>103.96875</v>
      </c>
      <c r="Q65">
        <v>11.871734999999999</v>
      </c>
      <c r="R65">
        <v>23.617699999999999</v>
      </c>
      <c r="S65">
        <v>14.5905</v>
      </c>
      <c r="T65">
        <v>0</v>
      </c>
      <c r="U65">
        <v>418.77</v>
      </c>
      <c r="V65">
        <v>12.1046</v>
      </c>
      <c r="W65">
        <v>32.164499999999997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43.787999999999997</v>
      </c>
      <c r="AH65">
        <v>0</v>
      </c>
      <c r="AI65">
        <v>0</v>
      </c>
      <c r="AJ65">
        <v>0</v>
      </c>
      <c r="AK65">
        <v>52.029000000000003</v>
      </c>
      <c r="AL65">
        <v>20.916</v>
      </c>
      <c r="AM65">
        <v>0</v>
      </c>
      <c r="AN65">
        <v>0.57389999999999997</v>
      </c>
      <c r="AO65">
        <v>0</v>
      </c>
      <c r="AP65">
        <v>4.3554000000000004</v>
      </c>
      <c r="AQ65">
        <v>0</v>
      </c>
      <c r="AR65">
        <v>17.664000000000001</v>
      </c>
      <c r="AS65">
        <v>15.87336</v>
      </c>
      <c r="AT65">
        <v>13.7608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2028.48477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595.7079</v>
      </c>
      <c r="L66">
        <v>217</v>
      </c>
      <c r="M66">
        <v>92</v>
      </c>
      <c r="N66">
        <v>118.125</v>
      </c>
      <c r="O66">
        <v>61.83</v>
      </c>
      <c r="P66">
        <v>103.96875</v>
      </c>
      <c r="Q66">
        <v>11.871734999999999</v>
      </c>
      <c r="R66">
        <v>23.617699999999999</v>
      </c>
      <c r="S66">
        <v>14.5905</v>
      </c>
      <c r="T66">
        <v>0</v>
      </c>
      <c r="U66">
        <v>418.77</v>
      </c>
      <c r="V66">
        <v>12.1046</v>
      </c>
      <c r="W66">
        <v>32.164499999999997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43.787999999999997</v>
      </c>
      <c r="AH66">
        <v>0</v>
      </c>
      <c r="AI66">
        <v>0</v>
      </c>
      <c r="AJ66">
        <v>0</v>
      </c>
      <c r="AK66">
        <v>52.029000000000003</v>
      </c>
      <c r="AL66">
        <v>20.916</v>
      </c>
      <c r="AM66">
        <v>0</v>
      </c>
      <c r="AN66">
        <v>0.57389999999999997</v>
      </c>
      <c r="AO66">
        <v>0</v>
      </c>
      <c r="AP66">
        <v>4.3554000000000004</v>
      </c>
      <c r="AQ66">
        <v>0</v>
      </c>
      <c r="AR66">
        <v>17.664000000000001</v>
      </c>
      <c r="AS66">
        <v>15.87336</v>
      </c>
      <c r="AT66">
        <v>13.7608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2028.48477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676.99789999999996</v>
      </c>
      <c r="L67">
        <v>217</v>
      </c>
      <c r="M67">
        <v>92</v>
      </c>
      <c r="N67">
        <v>118.125</v>
      </c>
      <c r="O67">
        <v>61.83</v>
      </c>
      <c r="P67">
        <v>103.96875</v>
      </c>
      <c r="Q67">
        <v>15.1256</v>
      </c>
      <c r="R67">
        <v>29.384799999999998</v>
      </c>
      <c r="S67">
        <v>18.293600000000001</v>
      </c>
      <c r="T67">
        <v>0</v>
      </c>
      <c r="U67">
        <v>418.77</v>
      </c>
      <c r="V67">
        <v>14.37</v>
      </c>
      <c r="W67">
        <v>32.164499999999997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43.787999999999997</v>
      </c>
      <c r="AH67">
        <v>0</v>
      </c>
      <c r="AI67">
        <v>0</v>
      </c>
      <c r="AJ67">
        <v>0</v>
      </c>
      <c r="AK67">
        <v>52.029000000000003</v>
      </c>
      <c r="AL67">
        <v>20.916</v>
      </c>
      <c r="AM67">
        <v>0</v>
      </c>
      <c r="AN67">
        <v>0.57389999999999997</v>
      </c>
      <c r="AO67">
        <v>0</v>
      </c>
      <c r="AP67">
        <v>4.3554000000000004</v>
      </c>
      <c r="AQ67">
        <v>15.372</v>
      </c>
      <c r="AR67">
        <v>17.664000000000001</v>
      </c>
      <c r="AS67">
        <v>15.87336</v>
      </c>
      <c r="AT67">
        <v>13.7608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2140.1362349999999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676.99789999999996</v>
      </c>
      <c r="L68">
        <v>217</v>
      </c>
      <c r="M68">
        <v>92</v>
      </c>
      <c r="N68">
        <v>118.125</v>
      </c>
      <c r="O68">
        <v>61.83</v>
      </c>
      <c r="P68">
        <v>103.96875</v>
      </c>
      <c r="Q68">
        <v>15.1256</v>
      </c>
      <c r="R68">
        <v>29.384799999999998</v>
      </c>
      <c r="S68">
        <v>18.293600000000001</v>
      </c>
      <c r="T68">
        <v>0</v>
      </c>
      <c r="U68">
        <v>418.77</v>
      </c>
      <c r="V68">
        <v>14.37</v>
      </c>
      <c r="W68">
        <v>32.164499999999997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43.787999999999997</v>
      </c>
      <c r="AH68">
        <v>0</v>
      </c>
      <c r="AI68">
        <v>0</v>
      </c>
      <c r="AJ68">
        <v>0</v>
      </c>
      <c r="AK68">
        <v>52.029000000000003</v>
      </c>
      <c r="AL68">
        <v>20.916</v>
      </c>
      <c r="AM68">
        <v>0</v>
      </c>
      <c r="AN68">
        <v>0.57389999999999997</v>
      </c>
      <c r="AO68">
        <v>0</v>
      </c>
      <c r="AP68">
        <v>1.1529</v>
      </c>
      <c r="AQ68">
        <v>30.744</v>
      </c>
      <c r="AR68">
        <v>17.664000000000001</v>
      </c>
      <c r="AS68">
        <v>15.87336</v>
      </c>
      <c r="AT68">
        <v>13.7608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2152.3057350000004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676.99789999999996</v>
      </c>
      <c r="L69">
        <v>217</v>
      </c>
      <c r="M69">
        <v>92</v>
      </c>
      <c r="N69">
        <v>118.125</v>
      </c>
      <c r="O69">
        <v>61.83</v>
      </c>
      <c r="P69">
        <v>103.96875</v>
      </c>
      <c r="Q69">
        <v>15.1256</v>
      </c>
      <c r="R69">
        <v>29.384799999999998</v>
      </c>
      <c r="S69">
        <v>18.293600000000001</v>
      </c>
      <c r="T69">
        <v>0</v>
      </c>
      <c r="U69">
        <v>418.77</v>
      </c>
      <c r="V69">
        <v>14.37</v>
      </c>
      <c r="W69">
        <v>40.972772999999997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3.8490000000000002</v>
      </c>
      <c r="AF69">
        <v>6.4089999999999998</v>
      </c>
      <c r="AG69">
        <v>43.787999999999997</v>
      </c>
      <c r="AH69">
        <v>20.834</v>
      </c>
      <c r="AI69">
        <v>0</v>
      </c>
      <c r="AJ69">
        <v>0</v>
      </c>
      <c r="AK69">
        <v>52.029000000000003</v>
      </c>
      <c r="AL69">
        <v>20.916</v>
      </c>
      <c r="AM69">
        <v>0</v>
      </c>
      <c r="AN69">
        <v>0.57389999999999997</v>
      </c>
      <c r="AO69">
        <v>0</v>
      </c>
      <c r="AP69">
        <v>1.1529</v>
      </c>
      <c r="AQ69">
        <v>30.744</v>
      </c>
      <c r="AR69">
        <v>48.576000000000001</v>
      </c>
      <c r="AS69">
        <v>21.523199999999999</v>
      </c>
      <c r="AT69">
        <v>13.7608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2218.5098480000001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676.99789999999996</v>
      </c>
      <c r="L70">
        <v>226.59</v>
      </c>
      <c r="M70">
        <v>92</v>
      </c>
      <c r="N70">
        <v>118.125</v>
      </c>
      <c r="O70">
        <v>61.83</v>
      </c>
      <c r="P70">
        <v>103.96875</v>
      </c>
      <c r="Q70">
        <v>15.1256</v>
      </c>
      <c r="R70">
        <v>29.384799999999998</v>
      </c>
      <c r="S70">
        <v>18.293600000000001</v>
      </c>
      <c r="T70">
        <v>0</v>
      </c>
      <c r="U70">
        <v>418.77</v>
      </c>
      <c r="V70">
        <v>14.37</v>
      </c>
      <c r="W70">
        <v>42.164499999999997</v>
      </c>
      <c r="X70">
        <v>147.515625</v>
      </c>
      <c r="Y70">
        <v>0</v>
      </c>
      <c r="Z70">
        <v>0</v>
      </c>
      <c r="AA70">
        <v>14.04936</v>
      </c>
      <c r="AB70">
        <v>0</v>
      </c>
      <c r="AC70">
        <v>0</v>
      </c>
      <c r="AD70">
        <v>0</v>
      </c>
      <c r="AE70">
        <v>14.113</v>
      </c>
      <c r="AF70">
        <v>6.4089999999999998</v>
      </c>
      <c r="AG70">
        <v>43.787999999999997</v>
      </c>
      <c r="AH70">
        <v>46.781799999999997</v>
      </c>
      <c r="AI70">
        <v>0</v>
      </c>
      <c r="AJ70">
        <v>0</v>
      </c>
      <c r="AK70">
        <v>52.029000000000003</v>
      </c>
      <c r="AL70">
        <v>20.916</v>
      </c>
      <c r="AM70">
        <v>0</v>
      </c>
      <c r="AN70">
        <v>0.57389999999999997</v>
      </c>
      <c r="AO70">
        <v>0</v>
      </c>
      <c r="AP70">
        <v>1.1529</v>
      </c>
      <c r="AQ70">
        <v>30.744</v>
      </c>
      <c r="AR70">
        <v>48.576000000000001</v>
      </c>
      <c r="AS70">
        <v>21.523199999999999</v>
      </c>
      <c r="AT70">
        <v>13.7608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2279.5527350000007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676.99789999999996</v>
      </c>
      <c r="L71">
        <v>336.59</v>
      </c>
      <c r="M71">
        <v>92</v>
      </c>
      <c r="N71">
        <v>118.125</v>
      </c>
      <c r="O71">
        <v>61.83</v>
      </c>
      <c r="P71">
        <v>103.96875</v>
      </c>
      <c r="Q71">
        <v>15.1256</v>
      </c>
      <c r="R71">
        <v>29.384799999999998</v>
      </c>
      <c r="S71">
        <v>18.293600000000001</v>
      </c>
      <c r="T71">
        <v>0</v>
      </c>
      <c r="U71">
        <v>418.77</v>
      </c>
      <c r="V71">
        <v>14.37</v>
      </c>
      <c r="W71">
        <v>42.164499999999997</v>
      </c>
      <c r="X71">
        <v>147.515625</v>
      </c>
      <c r="Y71">
        <v>0</v>
      </c>
      <c r="Z71">
        <v>0</v>
      </c>
      <c r="AA71">
        <v>28.09872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43.787999999999997</v>
      </c>
      <c r="AH71">
        <v>70.172700000000006</v>
      </c>
      <c r="AI71">
        <v>0</v>
      </c>
      <c r="AJ71">
        <v>0</v>
      </c>
      <c r="AK71">
        <v>52.029000000000003</v>
      </c>
      <c r="AL71">
        <v>20.916</v>
      </c>
      <c r="AM71">
        <v>0</v>
      </c>
      <c r="AN71">
        <v>0.57389999999999997</v>
      </c>
      <c r="AO71">
        <v>0</v>
      </c>
      <c r="AP71">
        <v>1.1529</v>
      </c>
      <c r="AQ71">
        <v>30.744</v>
      </c>
      <c r="AR71">
        <v>13.247999999999999</v>
      </c>
      <c r="AS71">
        <v>17.4876</v>
      </c>
      <c r="AT71">
        <v>13.7608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2422.0783109999993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676.99789999999996</v>
      </c>
      <c r="L72">
        <v>346.59</v>
      </c>
      <c r="M72">
        <v>92</v>
      </c>
      <c r="N72">
        <v>118.125</v>
      </c>
      <c r="O72">
        <v>61.83</v>
      </c>
      <c r="P72">
        <v>103.96875</v>
      </c>
      <c r="Q72">
        <v>15.1256</v>
      </c>
      <c r="R72">
        <v>29.384799999999998</v>
      </c>
      <c r="S72">
        <v>18.293600000000001</v>
      </c>
      <c r="T72">
        <v>0</v>
      </c>
      <c r="U72">
        <v>418.77</v>
      </c>
      <c r="V72">
        <v>14.37</v>
      </c>
      <c r="W72">
        <v>42.164499999999997</v>
      </c>
      <c r="X72">
        <v>147.515625</v>
      </c>
      <c r="Y72">
        <v>0</v>
      </c>
      <c r="Z72">
        <v>6.5537999999999998</v>
      </c>
      <c r="AA72">
        <v>42.14808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43.787999999999997</v>
      </c>
      <c r="AH72">
        <v>93.563599999999994</v>
      </c>
      <c r="AI72">
        <v>2.5459999999999998</v>
      </c>
      <c r="AJ72">
        <v>0</v>
      </c>
      <c r="AK72">
        <v>52.029000000000003</v>
      </c>
      <c r="AL72">
        <v>20.916</v>
      </c>
      <c r="AM72">
        <v>0</v>
      </c>
      <c r="AN72">
        <v>0.57389999999999997</v>
      </c>
      <c r="AO72">
        <v>0</v>
      </c>
      <c r="AP72">
        <v>1.1529</v>
      </c>
      <c r="AQ72">
        <v>30.744</v>
      </c>
      <c r="AR72">
        <v>13.247999999999999</v>
      </c>
      <c r="AS72">
        <v>17.4876</v>
      </c>
      <c r="AT72">
        <v>13.7608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2520.4192470000003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652.33789999999999</v>
      </c>
      <c r="L73">
        <v>346.59</v>
      </c>
      <c r="M73">
        <v>92</v>
      </c>
      <c r="N73">
        <v>118.125</v>
      </c>
      <c r="O73">
        <v>61.83</v>
      </c>
      <c r="P73">
        <v>103.96875</v>
      </c>
      <c r="Q73">
        <v>15.1256</v>
      </c>
      <c r="R73">
        <v>29.384799999999998</v>
      </c>
      <c r="S73">
        <v>18.293600000000001</v>
      </c>
      <c r="T73">
        <v>0</v>
      </c>
      <c r="U73">
        <v>418.77</v>
      </c>
      <c r="V73">
        <v>14.37</v>
      </c>
      <c r="W73">
        <v>42.164499999999997</v>
      </c>
      <c r="X73">
        <v>147.515625</v>
      </c>
      <c r="Y73">
        <v>0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43.787999999999997</v>
      </c>
      <c r="AH73">
        <v>116.9545</v>
      </c>
      <c r="AI73">
        <v>16.548999999999999</v>
      </c>
      <c r="AJ73">
        <v>0</v>
      </c>
      <c r="AK73">
        <v>52.029000000000003</v>
      </c>
      <c r="AL73">
        <v>20.916</v>
      </c>
      <c r="AM73">
        <v>0</v>
      </c>
      <c r="AN73">
        <v>0.57389999999999997</v>
      </c>
      <c r="AO73">
        <v>0</v>
      </c>
      <c r="AP73">
        <v>1.1529</v>
      </c>
      <c r="AQ73">
        <v>30.744</v>
      </c>
      <c r="AR73">
        <v>13.247999999999999</v>
      </c>
      <c r="AS73">
        <v>16.142399999999999</v>
      </c>
      <c r="AT73">
        <v>13.7608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2594.696379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662.33789999999999</v>
      </c>
      <c r="L74">
        <v>404.59</v>
      </c>
      <c r="M74">
        <v>92</v>
      </c>
      <c r="N74">
        <v>118.125</v>
      </c>
      <c r="O74">
        <v>61.83</v>
      </c>
      <c r="P74">
        <v>103.96875</v>
      </c>
      <c r="Q74">
        <v>15.1256</v>
      </c>
      <c r="R74">
        <v>29.384799999999998</v>
      </c>
      <c r="S74">
        <v>18.293600000000001</v>
      </c>
      <c r="T74">
        <v>0</v>
      </c>
      <c r="U74">
        <v>418.77</v>
      </c>
      <c r="V74">
        <v>14.37</v>
      </c>
      <c r="W74">
        <v>32.164499999999997</v>
      </c>
      <c r="X74">
        <v>147.515625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43.787999999999997</v>
      </c>
      <c r="AH74">
        <v>116.9545</v>
      </c>
      <c r="AI74">
        <v>16.548999999999999</v>
      </c>
      <c r="AJ74">
        <v>0</v>
      </c>
      <c r="AK74">
        <v>52.029000000000003</v>
      </c>
      <c r="AL74">
        <v>20.916</v>
      </c>
      <c r="AM74">
        <v>0</v>
      </c>
      <c r="AN74">
        <v>0.57389999999999997</v>
      </c>
      <c r="AO74">
        <v>0</v>
      </c>
      <c r="AP74">
        <v>1.1529</v>
      </c>
      <c r="AQ74">
        <v>30.744</v>
      </c>
      <c r="AR74">
        <v>13.247999999999999</v>
      </c>
      <c r="AS74">
        <v>16.142399999999999</v>
      </c>
      <c r="AT74">
        <v>13.7608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2652.696379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443.62</v>
      </c>
      <c r="M75">
        <v>92</v>
      </c>
      <c r="N75">
        <v>118.125</v>
      </c>
      <c r="O75">
        <v>61.83</v>
      </c>
      <c r="P75">
        <v>103.96875</v>
      </c>
      <c r="Q75">
        <v>21.82</v>
      </c>
      <c r="R75">
        <v>40.280676999999997</v>
      </c>
      <c r="S75">
        <v>24.692097</v>
      </c>
      <c r="T75">
        <v>0</v>
      </c>
      <c r="U75">
        <v>418.77</v>
      </c>
      <c r="V75">
        <v>20.37</v>
      </c>
      <c r="W75">
        <v>46.164499999999997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43.787999999999997</v>
      </c>
      <c r="AH75">
        <v>116.9545</v>
      </c>
      <c r="AI75">
        <v>16.548999999999999</v>
      </c>
      <c r="AJ75">
        <v>0</v>
      </c>
      <c r="AK75">
        <v>52.029000000000003</v>
      </c>
      <c r="AL75">
        <v>23.24</v>
      </c>
      <c r="AM75">
        <v>0</v>
      </c>
      <c r="AN75">
        <v>0.57389999999999997</v>
      </c>
      <c r="AO75">
        <v>0</v>
      </c>
      <c r="AP75">
        <v>4.3554000000000004</v>
      </c>
      <c r="AQ75">
        <v>46.116</v>
      </c>
      <c r="AR75">
        <v>19.872</v>
      </c>
      <c r="AS75">
        <v>16.142399999999999</v>
      </c>
      <c r="AT75">
        <v>13.7608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2787.6797109999989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443.62</v>
      </c>
      <c r="M76">
        <v>92</v>
      </c>
      <c r="N76">
        <v>118.125</v>
      </c>
      <c r="O76">
        <v>61.83</v>
      </c>
      <c r="P76">
        <v>103.96875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20.37</v>
      </c>
      <c r="W76">
        <v>46.164499999999997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43.787999999999997</v>
      </c>
      <c r="AH76">
        <v>116.9545</v>
      </c>
      <c r="AI76">
        <v>16.548999999999999</v>
      </c>
      <c r="AJ76">
        <v>0</v>
      </c>
      <c r="AK76">
        <v>52.029000000000003</v>
      </c>
      <c r="AL76">
        <v>53.451999999999998</v>
      </c>
      <c r="AM76">
        <v>0</v>
      </c>
      <c r="AN76">
        <v>0.57389999999999997</v>
      </c>
      <c r="AO76">
        <v>0</v>
      </c>
      <c r="AP76">
        <v>4.3554000000000004</v>
      </c>
      <c r="AQ76">
        <v>61.488</v>
      </c>
      <c r="AR76">
        <v>19.872</v>
      </c>
      <c r="AS76">
        <v>16.142399999999999</v>
      </c>
      <c r="AT76">
        <v>13.7608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2815.8605809999995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443.62</v>
      </c>
      <c r="M77">
        <v>92</v>
      </c>
      <c r="N77">
        <v>118.125</v>
      </c>
      <c r="O77">
        <v>61.83</v>
      </c>
      <c r="P77">
        <v>103.96875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20.37</v>
      </c>
      <c r="W77">
        <v>46.164499999999997</v>
      </c>
      <c r="X77">
        <v>147.515625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43.787999999999997</v>
      </c>
      <c r="AH77">
        <v>116.9545</v>
      </c>
      <c r="AI77">
        <v>16.548999999999999</v>
      </c>
      <c r="AJ77">
        <v>0</v>
      </c>
      <c r="AK77">
        <v>52.029000000000003</v>
      </c>
      <c r="AL77">
        <v>53.451999999999998</v>
      </c>
      <c r="AM77">
        <v>0</v>
      </c>
      <c r="AN77">
        <v>0.57389999999999997</v>
      </c>
      <c r="AO77">
        <v>0</v>
      </c>
      <c r="AP77">
        <v>1.1529</v>
      </c>
      <c r="AQ77">
        <v>61.488</v>
      </c>
      <c r="AR77">
        <v>13.247999999999999</v>
      </c>
      <c r="AS77">
        <v>15.87336</v>
      </c>
      <c r="AT77">
        <v>13.7608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2805.7650409999997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443.62</v>
      </c>
      <c r="M78">
        <v>92</v>
      </c>
      <c r="N78">
        <v>118.125</v>
      </c>
      <c r="O78">
        <v>61.83</v>
      </c>
      <c r="P78">
        <v>103.96875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20.37</v>
      </c>
      <c r="W78">
        <v>46.164499999999997</v>
      </c>
      <c r="X78">
        <v>147.515625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43.787999999999997</v>
      </c>
      <c r="AH78">
        <v>93.563599999999994</v>
      </c>
      <c r="AI78">
        <v>16.548999999999999</v>
      </c>
      <c r="AJ78">
        <v>0</v>
      </c>
      <c r="AK78">
        <v>52.029000000000003</v>
      </c>
      <c r="AL78">
        <v>23.24</v>
      </c>
      <c r="AM78">
        <v>0</v>
      </c>
      <c r="AN78">
        <v>0.57389999999999997</v>
      </c>
      <c r="AO78">
        <v>0</v>
      </c>
      <c r="AP78">
        <v>1.1529</v>
      </c>
      <c r="AQ78">
        <v>61.488</v>
      </c>
      <c r="AR78">
        <v>13.247999999999999</v>
      </c>
      <c r="AS78">
        <v>15.87336</v>
      </c>
      <c r="AT78">
        <v>13.7608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2738.0491409999991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443.62</v>
      </c>
      <c r="M79">
        <v>92</v>
      </c>
      <c r="N79">
        <v>118.125</v>
      </c>
      <c r="O79">
        <v>61.83</v>
      </c>
      <c r="P79">
        <v>103.96875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20.37</v>
      </c>
      <c r="W79">
        <v>46.164499999999997</v>
      </c>
      <c r="X79">
        <v>147.515625</v>
      </c>
      <c r="Y79">
        <v>0</v>
      </c>
      <c r="Z79">
        <v>6.5537999999999998</v>
      </c>
      <c r="AA79">
        <v>42.14808</v>
      </c>
      <c r="AB79">
        <v>13.17004</v>
      </c>
      <c r="AC79">
        <v>19.35568</v>
      </c>
      <c r="AD79">
        <v>27.408107999999999</v>
      </c>
      <c r="AE79">
        <v>14.113</v>
      </c>
      <c r="AF79">
        <v>9.0711999999999993</v>
      </c>
      <c r="AG79">
        <v>43.787999999999997</v>
      </c>
      <c r="AH79">
        <v>93.563599999999994</v>
      </c>
      <c r="AI79">
        <v>2.5459999999999998</v>
      </c>
      <c r="AJ79">
        <v>0</v>
      </c>
      <c r="AK79">
        <v>52.029000000000003</v>
      </c>
      <c r="AL79">
        <v>11.62</v>
      </c>
      <c r="AM79">
        <v>0</v>
      </c>
      <c r="AN79">
        <v>0.57389999999999997</v>
      </c>
      <c r="AO79">
        <v>0</v>
      </c>
      <c r="AP79">
        <v>1.1529</v>
      </c>
      <c r="AQ79">
        <v>61.488</v>
      </c>
      <c r="AR79">
        <v>13.247999999999999</v>
      </c>
      <c r="AS79">
        <v>15.87336</v>
      </c>
      <c r="AT79">
        <v>13.7608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2671.2075009999994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443.62</v>
      </c>
      <c r="M80">
        <v>92</v>
      </c>
      <c r="N80">
        <v>118.125</v>
      </c>
      <c r="O80">
        <v>61.83</v>
      </c>
      <c r="P80">
        <v>103.96875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20.37</v>
      </c>
      <c r="W80">
        <v>46.164499999999997</v>
      </c>
      <c r="X80">
        <v>147.515625</v>
      </c>
      <c r="Y80">
        <v>0</v>
      </c>
      <c r="Z80">
        <v>6.5537999999999998</v>
      </c>
      <c r="AA80">
        <v>28.09872</v>
      </c>
      <c r="AB80">
        <v>13.17004</v>
      </c>
      <c r="AC80">
        <v>9.6778399999999998</v>
      </c>
      <c r="AD80">
        <v>18.272072000000001</v>
      </c>
      <c r="AE80">
        <v>3.8490000000000002</v>
      </c>
      <c r="AF80">
        <v>8.8740000000000006</v>
      </c>
      <c r="AG80">
        <v>43.787999999999997</v>
      </c>
      <c r="AH80">
        <v>70.172700000000006</v>
      </c>
      <c r="AI80">
        <v>0</v>
      </c>
      <c r="AJ80">
        <v>0</v>
      </c>
      <c r="AK80">
        <v>52.029000000000003</v>
      </c>
      <c r="AL80">
        <v>11.62</v>
      </c>
      <c r="AM80">
        <v>0</v>
      </c>
      <c r="AN80">
        <v>0.57389999999999997</v>
      </c>
      <c r="AO80">
        <v>0</v>
      </c>
      <c r="AP80">
        <v>1.1529</v>
      </c>
      <c r="AQ80">
        <v>61.488</v>
      </c>
      <c r="AR80">
        <v>13.247999999999999</v>
      </c>
      <c r="AS80">
        <v>15.87336</v>
      </c>
      <c r="AT80">
        <v>13.7608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2601.9461649999998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443.62</v>
      </c>
      <c r="M81">
        <v>92</v>
      </c>
      <c r="N81">
        <v>118.125</v>
      </c>
      <c r="O81">
        <v>61.83</v>
      </c>
      <c r="P81">
        <v>103.96875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20.37</v>
      </c>
      <c r="W81">
        <v>46.164499999999997</v>
      </c>
      <c r="X81">
        <v>147.515625</v>
      </c>
      <c r="Y81">
        <v>0</v>
      </c>
      <c r="Z81">
        <v>6.5537999999999998</v>
      </c>
      <c r="AA81">
        <v>28.09872</v>
      </c>
      <c r="AB81">
        <v>13.17004</v>
      </c>
      <c r="AC81">
        <v>0</v>
      </c>
      <c r="AD81">
        <v>18.272072000000001</v>
      </c>
      <c r="AE81">
        <v>3.8490000000000002</v>
      </c>
      <c r="AF81">
        <v>8.8740000000000006</v>
      </c>
      <c r="AG81">
        <v>43.787999999999997</v>
      </c>
      <c r="AH81">
        <v>46.781799999999997</v>
      </c>
      <c r="AI81">
        <v>0</v>
      </c>
      <c r="AJ81">
        <v>0</v>
      </c>
      <c r="AK81">
        <v>52.029000000000003</v>
      </c>
      <c r="AL81">
        <v>11.62</v>
      </c>
      <c r="AM81">
        <v>0</v>
      </c>
      <c r="AN81">
        <v>0.57389999999999997</v>
      </c>
      <c r="AO81">
        <v>0</v>
      </c>
      <c r="AP81">
        <v>1.1529</v>
      </c>
      <c r="AQ81">
        <v>61.488</v>
      </c>
      <c r="AR81">
        <v>19.872</v>
      </c>
      <c r="AS81">
        <v>15.87336</v>
      </c>
      <c r="AT81">
        <v>13.7608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2575.5014249999999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677.37109999999996</v>
      </c>
      <c r="L82">
        <v>355.62</v>
      </c>
      <c r="M82">
        <v>92</v>
      </c>
      <c r="N82">
        <v>118.125</v>
      </c>
      <c r="O82">
        <v>61.83</v>
      </c>
      <c r="P82">
        <v>103.96875</v>
      </c>
      <c r="Q82">
        <v>15.1256</v>
      </c>
      <c r="R82">
        <v>29.384799999999998</v>
      </c>
      <c r="S82">
        <v>18.293600000000001</v>
      </c>
      <c r="T82">
        <v>0</v>
      </c>
      <c r="U82">
        <v>418.77</v>
      </c>
      <c r="V82">
        <v>14.37</v>
      </c>
      <c r="W82">
        <v>32.164499999999997</v>
      </c>
      <c r="X82">
        <v>147.515625</v>
      </c>
      <c r="Y82">
        <v>0</v>
      </c>
      <c r="Z82">
        <v>6.5537999999999998</v>
      </c>
      <c r="AA82">
        <v>28.09872</v>
      </c>
      <c r="AB82">
        <v>6.3983999999999996</v>
      </c>
      <c r="AC82">
        <v>0</v>
      </c>
      <c r="AD82">
        <v>18.272072000000001</v>
      </c>
      <c r="AE82">
        <v>3.8490000000000002</v>
      </c>
      <c r="AF82">
        <v>8.8740000000000006</v>
      </c>
      <c r="AG82">
        <v>43.787999999999997</v>
      </c>
      <c r="AH82">
        <v>20.834</v>
      </c>
      <c r="AI82">
        <v>0</v>
      </c>
      <c r="AJ82">
        <v>0</v>
      </c>
      <c r="AK82">
        <v>52.029000000000003</v>
      </c>
      <c r="AL82">
        <v>11.62</v>
      </c>
      <c r="AM82">
        <v>0</v>
      </c>
      <c r="AN82">
        <v>0.57389999999999997</v>
      </c>
      <c r="AO82">
        <v>0</v>
      </c>
      <c r="AP82">
        <v>1.1529</v>
      </c>
      <c r="AQ82">
        <v>61.488</v>
      </c>
      <c r="AR82">
        <v>19.872</v>
      </c>
      <c r="AS82">
        <v>15.87336</v>
      </c>
      <c r="AT82">
        <v>13.7608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2397.5769269999996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542.16</v>
      </c>
      <c r="L83">
        <v>232.59</v>
      </c>
      <c r="M83">
        <v>92</v>
      </c>
      <c r="N83">
        <v>118.125</v>
      </c>
      <c r="O83">
        <v>61.83</v>
      </c>
      <c r="P83">
        <v>103.96875</v>
      </c>
      <c r="Q83">
        <v>18.197700000000001</v>
      </c>
      <c r="R83">
        <v>36.423000000000002</v>
      </c>
      <c r="S83">
        <v>22.567</v>
      </c>
      <c r="T83">
        <v>0</v>
      </c>
      <c r="U83">
        <v>418.77</v>
      </c>
      <c r="V83">
        <v>20.37</v>
      </c>
      <c r="W83">
        <v>46.164499999999997</v>
      </c>
      <c r="X83">
        <v>147.515625</v>
      </c>
      <c r="Y83">
        <v>0</v>
      </c>
      <c r="Z83">
        <v>6.5537999999999998</v>
      </c>
      <c r="AA83">
        <v>14.04936</v>
      </c>
      <c r="AB83">
        <v>0</v>
      </c>
      <c r="AC83">
        <v>0</v>
      </c>
      <c r="AD83">
        <v>17.833500000000001</v>
      </c>
      <c r="AE83">
        <v>3.8490000000000002</v>
      </c>
      <c r="AF83">
        <v>8.8740000000000006</v>
      </c>
      <c r="AG83">
        <v>43.787999999999997</v>
      </c>
      <c r="AH83">
        <v>18.940000000000001</v>
      </c>
      <c r="AI83">
        <v>0</v>
      </c>
      <c r="AJ83">
        <v>0</v>
      </c>
      <c r="AK83">
        <v>52.029000000000003</v>
      </c>
      <c r="AL83">
        <v>11.62</v>
      </c>
      <c r="AM83">
        <v>0</v>
      </c>
      <c r="AN83">
        <v>0.57389999999999997</v>
      </c>
      <c r="AO83">
        <v>0</v>
      </c>
      <c r="AP83">
        <v>4.3554000000000004</v>
      </c>
      <c r="AQ83">
        <v>61.488</v>
      </c>
      <c r="AR83">
        <v>19.872</v>
      </c>
      <c r="AS83">
        <v>15.87336</v>
      </c>
      <c r="AT83">
        <v>13.7608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2154.1416949999993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552.16</v>
      </c>
      <c r="L84">
        <v>232.59</v>
      </c>
      <c r="M84">
        <v>92</v>
      </c>
      <c r="N84">
        <v>118.125</v>
      </c>
      <c r="O84">
        <v>61.83</v>
      </c>
      <c r="P84">
        <v>103.96875</v>
      </c>
      <c r="Q84">
        <v>18.197700000000001</v>
      </c>
      <c r="R84">
        <v>36.423000000000002</v>
      </c>
      <c r="S84">
        <v>22.567</v>
      </c>
      <c r="T84">
        <v>0</v>
      </c>
      <c r="U84">
        <v>418.77</v>
      </c>
      <c r="V84">
        <v>20.37</v>
      </c>
      <c r="W84">
        <v>46.164499999999997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43.787999999999997</v>
      </c>
      <c r="AH84">
        <v>18.940000000000001</v>
      </c>
      <c r="AI84">
        <v>0</v>
      </c>
      <c r="AJ84">
        <v>0</v>
      </c>
      <c r="AK84">
        <v>52.029000000000003</v>
      </c>
      <c r="AL84">
        <v>11.62</v>
      </c>
      <c r="AM84">
        <v>0</v>
      </c>
      <c r="AN84">
        <v>0.57389999999999997</v>
      </c>
      <c r="AO84">
        <v>0</v>
      </c>
      <c r="AP84">
        <v>1.7934000000000001</v>
      </c>
      <c r="AQ84">
        <v>61.488</v>
      </c>
      <c r="AR84">
        <v>19.872</v>
      </c>
      <c r="AS84">
        <v>15.87336</v>
      </c>
      <c r="AT84">
        <v>13.7608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2129.6968349999997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542.16</v>
      </c>
      <c r="L85">
        <v>232.59</v>
      </c>
      <c r="M85">
        <v>92</v>
      </c>
      <c r="N85">
        <v>118.125</v>
      </c>
      <c r="O85">
        <v>61.83</v>
      </c>
      <c r="P85">
        <v>103.96875</v>
      </c>
      <c r="Q85">
        <v>18.197700000000001</v>
      </c>
      <c r="R85">
        <v>36.423000000000002</v>
      </c>
      <c r="S85">
        <v>22.567</v>
      </c>
      <c r="T85">
        <v>0</v>
      </c>
      <c r="U85">
        <v>418.77</v>
      </c>
      <c r="V85">
        <v>20.37</v>
      </c>
      <c r="W85">
        <v>46.164499999999997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43.787999999999997</v>
      </c>
      <c r="AH85">
        <v>18.940000000000001</v>
      </c>
      <c r="AI85">
        <v>0</v>
      </c>
      <c r="AJ85">
        <v>0</v>
      </c>
      <c r="AK85">
        <v>52.029000000000003</v>
      </c>
      <c r="AL85">
        <v>10.458</v>
      </c>
      <c r="AM85">
        <v>0</v>
      </c>
      <c r="AN85">
        <v>0.57389999999999997</v>
      </c>
      <c r="AO85">
        <v>0</v>
      </c>
      <c r="AP85">
        <v>1.1529</v>
      </c>
      <c r="AQ85">
        <v>61.488</v>
      </c>
      <c r="AR85">
        <v>19.872</v>
      </c>
      <c r="AS85">
        <v>15.87336</v>
      </c>
      <c r="AT85">
        <v>13.7608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2117.894335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542.16</v>
      </c>
      <c r="L86">
        <v>232.59</v>
      </c>
      <c r="M86">
        <v>92</v>
      </c>
      <c r="N86">
        <v>118.125</v>
      </c>
      <c r="O86">
        <v>61.83</v>
      </c>
      <c r="P86">
        <v>103.96875</v>
      </c>
      <c r="Q86">
        <v>18.197700000000001</v>
      </c>
      <c r="R86">
        <v>36.423000000000002</v>
      </c>
      <c r="S86">
        <v>22.567</v>
      </c>
      <c r="T86">
        <v>0</v>
      </c>
      <c r="U86">
        <v>418.77</v>
      </c>
      <c r="V86">
        <v>20.37</v>
      </c>
      <c r="W86">
        <v>46.164499999999997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43.787999999999997</v>
      </c>
      <c r="AH86">
        <v>18.940000000000001</v>
      </c>
      <c r="AI86">
        <v>0</v>
      </c>
      <c r="AJ86">
        <v>0</v>
      </c>
      <c r="AK86">
        <v>52.029000000000003</v>
      </c>
      <c r="AL86">
        <v>10.458</v>
      </c>
      <c r="AM86">
        <v>0</v>
      </c>
      <c r="AN86">
        <v>0.57389999999999997</v>
      </c>
      <c r="AO86">
        <v>0</v>
      </c>
      <c r="AP86">
        <v>1.4091</v>
      </c>
      <c r="AQ86">
        <v>61.488</v>
      </c>
      <c r="AR86">
        <v>19.872</v>
      </c>
      <c r="AS86">
        <v>15.87336</v>
      </c>
      <c r="AT86">
        <v>13.7608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2118.1505349999998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617.22320000000002</v>
      </c>
      <c r="L87">
        <v>244.59</v>
      </c>
      <c r="M87">
        <v>92</v>
      </c>
      <c r="N87">
        <v>118.125</v>
      </c>
      <c r="O87">
        <v>61.83</v>
      </c>
      <c r="P87">
        <v>103.96875</v>
      </c>
      <c r="Q87">
        <v>18.197700000000001</v>
      </c>
      <c r="R87">
        <v>36.423000000000002</v>
      </c>
      <c r="S87">
        <v>22.567</v>
      </c>
      <c r="T87">
        <v>0</v>
      </c>
      <c r="U87">
        <v>418.77</v>
      </c>
      <c r="V87">
        <v>20.37</v>
      </c>
      <c r="W87">
        <v>46.164499999999997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43.787999999999997</v>
      </c>
      <c r="AH87">
        <v>0</v>
      </c>
      <c r="AI87">
        <v>0</v>
      </c>
      <c r="AJ87">
        <v>0</v>
      </c>
      <c r="AK87">
        <v>52.029000000000003</v>
      </c>
      <c r="AL87">
        <v>10.458</v>
      </c>
      <c r="AM87">
        <v>0</v>
      </c>
      <c r="AN87">
        <v>0.57389999999999997</v>
      </c>
      <c r="AO87">
        <v>0</v>
      </c>
      <c r="AP87">
        <v>1.4091</v>
      </c>
      <c r="AQ87">
        <v>61.488</v>
      </c>
      <c r="AR87">
        <v>19.872</v>
      </c>
      <c r="AS87">
        <v>15.87336</v>
      </c>
      <c r="AT87">
        <v>13.7608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2179.7199349999996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562.21</v>
      </c>
      <c r="L88">
        <v>232.59</v>
      </c>
      <c r="M88">
        <v>92</v>
      </c>
      <c r="N88">
        <v>118.125</v>
      </c>
      <c r="O88">
        <v>61.83</v>
      </c>
      <c r="P88">
        <v>103.96875</v>
      </c>
      <c r="Q88">
        <v>18.197700000000001</v>
      </c>
      <c r="R88">
        <v>36.423000000000002</v>
      </c>
      <c r="S88">
        <v>22.567</v>
      </c>
      <c r="T88">
        <v>0</v>
      </c>
      <c r="U88">
        <v>418.77</v>
      </c>
      <c r="V88">
        <v>20.37</v>
      </c>
      <c r="W88">
        <v>46.164499999999997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43.787999999999997</v>
      </c>
      <c r="AH88">
        <v>0</v>
      </c>
      <c r="AI88">
        <v>0</v>
      </c>
      <c r="AJ88">
        <v>0</v>
      </c>
      <c r="AK88">
        <v>52.029000000000003</v>
      </c>
      <c r="AL88">
        <v>10.458</v>
      </c>
      <c r="AM88">
        <v>0</v>
      </c>
      <c r="AN88">
        <v>0.57389999999999997</v>
      </c>
      <c r="AO88">
        <v>0</v>
      </c>
      <c r="AP88">
        <v>1.4091</v>
      </c>
      <c r="AQ88">
        <v>46.116</v>
      </c>
      <c r="AR88">
        <v>19.872</v>
      </c>
      <c r="AS88">
        <v>15.87336</v>
      </c>
      <c r="AT88">
        <v>13.7608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2097.3347350000004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527.26</v>
      </c>
      <c r="L89">
        <v>232.59</v>
      </c>
      <c r="M89">
        <v>92</v>
      </c>
      <c r="N89">
        <v>118.125</v>
      </c>
      <c r="O89">
        <v>61.83</v>
      </c>
      <c r="P89">
        <v>103.96875</v>
      </c>
      <c r="Q89">
        <v>11.920953000000001</v>
      </c>
      <c r="R89">
        <v>23.407699999999998</v>
      </c>
      <c r="S89">
        <v>14.499271</v>
      </c>
      <c r="T89">
        <v>0</v>
      </c>
      <c r="U89">
        <v>418.77</v>
      </c>
      <c r="V89">
        <v>15.1046</v>
      </c>
      <c r="W89">
        <v>25.378900000000002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43.787999999999997</v>
      </c>
      <c r="AH89">
        <v>0</v>
      </c>
      <c r="AI89">
        <v>0</v>
      </c>
      <c r="AJ89">
        <v>0</v>
      </c>
      <c r="AK89">
        <v>52.029000000000003</v>
      </c>
      <c r="AL89">
        <v>10.458</v>
      </c>
      <c r="AM89">
        <v>0</v>
      </c>
      <c r="AN89">
        <v>0.57389999999999997</v>
      </c>
      <c r="AO89">
        <v>0</v>
      </c>
      <c r="AP89">
        <v>1.4091</v>
      </c>
      <c r="AQ89">
        <v>30.744</v>
      </c>
      <c r="AR89">
        <v>19.872</v>
      </c>
      <c r="AS89">
        <v>15.87336</v>
      </c>
      <c r="AT89">
        <v>13.7608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1993.6019590000001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527.26</v>
      </c>
      <c r="L90">
        <v>232.59</v>
      </c>
      <c r="M90">
        <v>92</v>
      </c>
      <c r="N90">
        <v>118.125</v>
      </c>
      <c r="O90">
        <v>61.83</v>
      </c>
      <c r="P90">
        <v>103.96875</v>
      </c>
      <c r="Q90">
        <v>11.920953000000001</v>
      </c>
      <c r="R90">
        <v>23.407699999999998</v>
      </c>
      <c r="S90">
        <v>14.499271</v>
      </c>
      <c r="T90">
        <v>0</v>
      </c>
      <c r="U90">
        <v>418.77</v>
      </c>
      <c r="V90">
        <v>15.1046</v>
      </c>
      <c r="W90">
        <v>25.378900000000002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43.787999999999997</v>
      </c>
      <c r="AH90">
        <v>0</v>
      </c>
      <c r="AI90">
        <v>0</v>
      </c>
      <c r="AJ90">
        <v>0</v>
      </c>
      <c r="AK90">
        <v>52.029000000000003</v>
      </c>
      <c r="AL90">
        <v>10.458</v>
      </c>
      <c r="AM90">
        <v>0</v>
      </c>
      <c r="AN90">
        <v>0.57389999999999997</v>
      </c>
      <c r="AO90">
        <v>0</v>
      </c>
      <c r="AP90">
        <v>1.6653</v>
      </c>
      <c r="AQ90">
        <v>30.744</v>
      </c>
      <c r="AR90">
        <v>19.872</v>
      </c>
      <c r="AS90">
        <v>15.87336</v>
      </c>
      <c r="AT90">
        <v>13.7608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1993.8581589999999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529.26</v>
      </c>
      <c r="L91">
        <v>232.59</v>
      </c>
      <c r="M91">
        <v>92</v>
      </c>
      <c r="N91">
        <v>118.125</v>
      </c>
      <c r="O91">
        <v>61.83</v>
      </c>
      <c r="P91">
        <v>103.96875</v>
      </c>
      <c r="Q91">
        <v>11.922772</v>
      </c>
      <c r="R91">
        <v>23.407699999999998</v>
      </c>
      <c r="S91">
        <v>14.505979</v>
      </c>
      <c r="T91">
        <v>0</v>
      </c>
      <c r="U91">
        <v>418.77</v>
      </c>
      <c r="V91">
        <v>14.37</v>
      </c>
      <c r="W91">
        <v>32.164499999999997</v>
      </c>
      <c r="X91">
        <v>111.983183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43.787999999999997</v>
      </c>
      <c r="AH91">
        <v>0</v>
      </c>
      <c r="AI91">
        <v>0</v>
      </c>
      <c r="AJ91">
        <v>0</v>
      </c>
      <c r="AK91">
        <v>52.029000000000003</v>
      </c>
      <c r="AL91">
        <v>10.458</v>
      </c>
      <c r="AM91">
        <v>0</v>
      </c>
      <c r="AN91">
        <v>0.57389999999999997</v>
      </c>
      <c r="AO91">
        <v>0</v>
      </c>
      <c r="AP91">
        <v>1.6653</v>
      </c>
      <c r="AQ91">
        <v>15.372</v>
      </c>
      <c r="AR91">
        <v>19.872</v>
      </c>
      <c r="AS91">
        <v>15.87336</v>
      </c>
      <c r="AT91">
        <v>13.7608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1951.0132440000002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567.26</v>
      </c>
      <c r="L92">
        <v>232.59</v>
      </c>
      <c r="M92">
        <v>92</v>
      </c>
      <c r="N92">
        <v>118.125</v>
      </c>
      <c r="O92">
        <v>61.83</v>
      </c>
      <c r="P92">
        <v>103.96875</v>
      </c>
      <c r="Q92">
        <v>11.922772</v>
      </c>
      <c r="R92">
        <v>23.407699999999998</v>
      </c>
      <c r="S92">
        <v>14.505979</v>
      </c>
      <c r="T92">
        <v>0</v>
      </c>
      <c r="U92">
        <v>418.77</v>
      </c>
      <c r="V92">
        <v>14.37</v>
      </c>
      <c r="W92">
        <v>32.164499999999997</v>
      </c>
      <c r="X92">
        <v>112.26090000000001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43.787999999999997</v>
      </c>
      <c r="AH92">
        <v>0</v>
      </c>
      <c r="AI92">
        <v>0</v>
      </c>
      <c r="AJ92">
        <v>0</v>
      </c>
      <c r="AK92">
        <v>52.029000000000003</v>
      </c>
      <c r="AL92">
        <v>10.458</v>
      </c>
      <c r="AM92">
        <v>0</v>
      </c>
      <c r="AN92">
        <v>0.57389999999999997</v>
      </c>
      <c r="AO92">
        <v>0</v>
      </c>
      <c r="AP92">
        <v>1.6653</v>
      </c>
      <c r="AQ92">
        <v>0</v>
      </c>
      <c r="AR92">
        <v>19.872</v>
      </c>
      <c r="AS92">
        <v>15.87336</v>
      </c>
      <c r="AT92">
        <v>13.7608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1973.9189610000001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529.26</v>
      </c>
      <c r="L93">
        <v>232.59</v>
      </c>
      <c r="M93">
        <v>92</v>
      </c>
      <c r="N93">
        <v>118.125</v>
      </c>
      <c r="O93">
        <v>61.83</v>
      </c>
      <c r="P93">
        <v>103.96875</v>
      </c>
      <c r="Q93">
        <v>11.922772</v>
      </c>
      <c r="R93">
        <v>23.407699999999998</v>
      </c>
      <c r="S93">
        <v>14.505979</v>
      </c>
      <c r="T93">
        <v>0</v>
      </c>
      <c r="U93">
        <v>418.77</v>
      </c>
      <c r="V93">
        <v>14.37</v>
      </c>
      <c r="W93">
        <v>32.164499999999997</v>
      </c>
      <c r="X93">
        <v>102.26090000000001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43.787999999999997</v>
      </c>
      <c r="AH93">
        <v>0</v>
      </c>
      <c r="AI93">
        <v>0</v>
      </c>
      <c r="AJ93">
        <v>0</v>
      </c>
      <c r="AK93">
        <v>52.029000000000003</v>
      </c>
      <c r="AL93">
        <v>10.458</v>
      </c>
      <c r="AM93">
        <v>0</v>
      </c>
      <c r="AN93">
        <v>0.57389999999999997</v>
      </c>
      <c r="AO93">
        <v>0</v>
      </c>
      <c r="AP93">
        <v>1.6653</v>
      </c>
      <c r="AQ93">
        <v>0</v>
      </c>
      <c r="AR93">
        <v>19.872</v>
      </c>
      <c r="AS93">
        <v>15.87336</v>
      </c>
      <c r="AT93">
        <v>13.7608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1925.9189610000001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497.08</v>
      </c>
      <c r="L94">
        <v>223</v>
      </c>
      <c r="M94">
        <v>92</v>
      </c>
      <c r="N94">
        <v>118.125</v>
      </c>
      <c r="O94">
        <v>61.83</v>
      </c>
      <c r="P94">
        <v>103.96875</v>
      </c>
      <c r="Q94">
        <v>11.922772</v>
      </c>
      <c r="R94">
        <v>23.407699999999998</v>
      </c>
      <c r="S94">
        <v>14.505979</v>
      </c>
      <c r="T94">
        <v>0</v>
      </c>
      <c r="U94">
        <v>418.77</v>
      </c>
      <c r="V94">
        <v>14.37</v>
      </c>
      <c r="W94">
        <v>32.164499999999997</v>
      </c>
      <c r="X94">
        <v>102.26090000000001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43.787999999999997</v>
      </c>
      <c r="AH94">
        <v>0</v>
      </c>
      <c r="AI94">
        <v>0</v>
      </c>
      <c r="AJ94">
        <v>0</v>
      </c>
      <c r="AK94">
        <v>52.029000000000003</v>
      </c>
      <c r="AL94">
        <v>10.458</v>
      </c>
      <c r="AM94">
        <v>0</v>
      </c>
      <c r="AN94">
        <v>0.57389999999999997</v>
      </c>
      <c r="AO94">
        <v>0</v>
      </c>
      <c r="AP94">
        <v>1.6653</v>
      </c>
      <c r="AQ94">
        <v>0</v>
      </c>
      <c r="AR94">
        <v>19.872</v>
      </c>
      <c r="AS94">
        <v>15.87336</v>
      </c>
      <c r="AT94">
        <v>13.7608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1884.1489609999999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454.35</v>
      </c>
      <c r="L95">
        <v>223</v>
      </c>
      <c r="M95">
        <v>92</v>
      </c>
      <c r="N95">
        <v>118.125</v>
      </c>
      <c r="O95">
        <v>61.83</v>
      </c>
      <c r="P95">
        <v>103.96875</v>
      </c>
      <c r="Q95">
        <v>11.922772</v>
      </c>
      <c r="R95">
        <v>23.407699999999998</v>
      </c>
      <c r="S95">
        <v>14.505979</v>
      </c>
      <c r="T95">
        <v>0</v>
      </c>
      <c r="U95">
        <v>418.77</v>
      </c>
      <c r="V95">
        <v>14.37</v>
      </c>
      <c r="W95">
        <v>32.164499999999997</v>
      </c>
      <c r="X95">
        <v>102.26090000000001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43.787999999999997</v>
      </c>
      <c r="AH95">
        <v>0</v>
      </c>
      <c r="AI95">
        <v>0</v>
      </c>
      <c r="AJ95">
        <v>0</v>
      </c>
      <c r="AK95">
        <v>52.029000000000003</v>
      </c>
      <c r="AL95">
        <v>10.458</v>
      </c>
      <c r="AM95">
        <v>0</v>
      </c>
      <c r="AN95">
        <v>0.57389999999999997</v>
      </c>
      <c r="AO95">
        <v>0</v>
      </c>
      <c r="AP95">
        <v>1.6653</v>
      </c>
      <c r="AQ95">
        <v>0</v>
      </c>
      <c r="AR95">
        <v>17.664000000000001</v>
      </c>
      <c r="AS95">
        <v>15.87336</v>
      </c>
      <c r="AT95">
        <v>13.7608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1839.210961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399.62</v>
      </c>
      <c r="L96">
        <v>223</v>
      </c>
      <c r="M96">
        <v>92</v>
      </c>
      <c r="N96">
        <v>118.125</v>
      </c>
      <c r="O96">
        <v>61.83</v>
      </c>
      <c r="P96">
        <v>103.96875</v>
      </c>
      <c r="Q96">
        <v>11.922772</v>
      </c>
      <c r="R96">
        <v>23.407699999999998</v>
      </c>
      <c r="S96">
        <v>14.505979</v>
      </c>
      <c r="T96">
        <v>0</v>
      </c>
      <c r="U96">
        <v>418.77</v>
      </c>
      <c r="V96">
        <v>14.37</v>
      </c>
      <c r="W96">
        <v>32.164499999999997</v>
      </c>
      <c r="X96">
        <v>102.26090000000001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43.787999999999997</v>
      </c>
      <c r="AH96">
        <v>0</v>
      </c>
      <c r="AI96">
        <v>0</v>
      </c>
      <c r="AJ96">
        <v>0</v>
      </c>
      <c r="AK96">
        <v>52.029000000000003</v>
      </c>
      <c r="AL96">
        <v>10.458</v>
      </c>
      <c r="AM96">
        <v>0</v>
      </c>
      <c r="AN96">
        <v>0.57389999999999997</v>
      </c>
      <c r="AO96">
        <v>0</v>
      </c>
      <c r="AP96">
        <v>1.6653</v>
      </c>
      <c r="AQ96">
        <v>0</v>
      </c>
      <c r="AR96">
        <v>17.664000000000001</v>
      </c>
      <c r="AS96">
        <v>15.87336</v>
      </c>
      <c r="AT96">
        <v>13.7608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1784.4809610000002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375.71946400000002</v>
      </c>
      <c r="L97">
        <v>223</v>
      </c>
      <c r="M97">
        <v>92</v>
      </c>
      <c r="N97">
        <v>118.125</v>
      </c>
      <c r="O97">
        <v>61.83</v>
      </c>
      <c r="P97">
        <v>103.96875</v>
      </c>
      <c r="Q97">
        <v>11.922772</v>
      </c>
      <c r="R97">
        <v>23.407699999999998</v>
      </c>
      <c r="S97">
        <v>14.505979</v>
      </c>
      <c r="T97">
        <v>0</v>
      </c>
      <c r="U97">
        <v>418.77</v>
      </c>
      <c r="V97">
        <v>14.37</v>
      </c>
      <c r="W97">
        <v>32.164499999999997</v>
      </c>
      <c r="X97">
        <v>102.26090000000001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43.787999999999997</v>
      </c>
      <c r="AH97">
        <v>0</v>
      </c>
      <c r="AI97">
        <v>0</v>
      </c>
      <c r="AJ97">
        <v>0</v>
      </c>
      <c r="AK97">
        <v>52.029000000000003</v>
      </c>
      <c r="AL97">
        <v>10.458</v>
      </c>
      <c r="AM97">
        <v>0</v>
      </c>
      <c r="AN97">
        <v>0.57389999999999997</v>
      </c>
      <c r="AO97">
        <v>0</v>
      </c>
      <c r="AP97">
        <v>1.6653</v>
      </c>
      <c r="AQ97">
        <v>0</v>
      </c>
      <c r="AR97">
        <v>17.664000000000001</v>
      </c>
      <c r="AS97">
        <v>15.87336</v>
      </c>
      <c r="AT97">
        <v>13.7608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1760.5804250000001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374.33327200000002</v>
      </c>
      <c r="L98">
        <v>223</v>
      </c>
      <c r="M98">
        <v>92</v>
      </c>
      <c r="N98">
        <v>118.125</v>
      </c>
      <c r="O98">
        <v>61.83</v>
      </c>
      <c r="P98">
        <v>103.96875</v>
      </c>
      <c r="Q98">
        <v>11.922772</v>
      </c>
      <c r="R98">
        <v>23.407699999999998</v>
      </c>
      <c r="S98">
        <v>14.505979</v>
      </c>
      <c r="T98">
        <v>0</v>
      </c>
      <c r="U98">
        <v>418.77</v>
      </c>
      <c r="V98">
        <v>14.37</v>
      </c>
      <c r="W98">
        <v>32.164499999999997</v>
      </c>
      <c r="X98">
        <v>102.26090000000001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43.787999999999997</v>
      </c>
      <c r="AH98">
        <v>0</v>
      </c>
      <c r="AI98">
        <v>0</v>
      </c>
      <c r="AJ98">
        <v>0</v>
      </c>
      <c r="AK98">
        <v>52.029000000000003</v>
      </c>
      <c r="AL98">
        <v>10.458</v>
      </c>
      <c r="AM98">
        <v>0</v>
      </c>
      <c r="AN98">
        <v>0.57389999999999997</v>
      </c>
      <c r="AO98">
        <v>0</v>
      </c>
      <c r="AP98">
        <v>1.6653</v>
      </c>
      <c r="AQ98">
        <v>0</v>
      </c>
      <c r="AR98">
        <v>17.664000000000001</v>
      </c>
      <c r="AS98">
        <v>15.87336</v>
      </c>
      <c r="AT98">
        <v>13.7608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1759.1942330000002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13.593930900500007</v>
      </c>
      <c r="L99">
        <f t="shared" si="2"/>
        <v>6.9425999999999988</v>
      </c>
      <c r="M99">
        <f t="shared" si="2"/>
        <v>2.0387901557500001</v>
      </c>
      <c r="N99">
        <f t="shared" si="2"/>
        <v>2.7828155745000003</v>
      </c>
      <c r="O99">
        <f t="shared" si="2"/>
        <v>1.4818444999999985</v>
      </c>
      <c r="P99">
        <f t="shared" si="2"/>
        <v>2.2290474150000001</v>
      </c>
      <c r="Q99">
        <f t="shared" si="2"/>
        <v>0.38566167149999997</v>
      </c>
      <c r="R99">
        <f t="shared" si="2"/>
        <v>0.75258829450000031</v>
      </c>
      <c r="S99">
        <f t="shared" si="2"/>
        <v>0.4679479399999999</v>
      </c>
      <c r="T99">
        <f t="shared" si="2"/>
        <v>0</v>
      </c>
      <c r="U99">
        <f t="shared" si="2"/>
        <v>10.050479999999991</v>
      </c>
      <c r="V99">
        <f t="shared" si="2"/>
        <v>0.36025437924999942</v>
      </c>
      <c r="W99">
        <f t="shared" si="2"/>
        <v>0.8108802092499996</v>
      </c>
      <c r="X99">
        <f t="shared" si="2"/>
        <v>3.0431682404999987</v>
      </c>
      <c r="Y99">
        <f t="shared" si="2"/>
        <v>0</v>
      </c>
      <c r="Z99">
        <f t="shared" si="2"/>
        <v>9.9945450000000019E-2</v>
      </c>
      <c r="AA99">
        <f t="shared" si="2"/>
        <v>0.23698578000000003</v>
      </c>
      <c r="AB99">
        <f t="shared" si="2"/>
        <v>0.13329999999999995</v>
      </c>
      <c r="AC99">
        <f t="shared" si="2"/>
        <v>8.9138000000000023E-2</v>
      </c>
      <c r="AD99">
        <f t="shared" si="2"/>
        <v>0.13004188199999994</v>
      </c>
      <c r="AE99">
        <f t="shared" si="2"/>
        <v>0.23734088700000039</v>
      </c>
      <c r="AF99">
        <f t="shared" si="2"/>
        <v>0.25172580000000017</v>
      </c>
      <c r="AG99">
        <f t="shared" si="2"/>
        <v>1.0509119999999998</v>
      </c>
      <c r="AH99">
        <f t="shared" si="2"/>
        <v>0.63449000000000011</v>
      </c>
      <c r="AI99">
        <f t="shared" si="2"/>
        <v>5.219300000000001E-2</v>
      </c>
      <c r="AJ99">
        <f t="shared" si="2"/>
        <v>0</v>
      </c>
      <c r="AK99">
        <f t="shared" si="2"/>
        <v>1.248696000000002</v>
      </c>
      <c r="AL99">
        <f t="shared" si="2"/>
        <v>0.54555900000000002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4.1344275000000014E-2</v>
      </c>
      <c r="AQ99">
        <f t="shared" si="2"/>
        <v>0.45864000000000016</v>
      </c>
      <c r="AR99">
        <f t="shared" si="2"/>
        <v>0.39026400000000039</v>
      </c>
      <c r="AS99">
        <f t="shared" si="2"/>
        <v>0.3797499600000005</v>
      </c>
      <c r="AT99">
        <f t="shared" si="2"/>
        <v>0.32845189675000031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51.262560811500002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368.2176</v>
      </c>
      <c r="L3">
        <v>212.8758</v>
      </c>
      <c r="M3">
        <v>85.558428000000006</v>
      </c>
      <c r="N3">
        <v>111.46953600000001</v>
      </c>
      <c r="O3">
        <v>56.756811999999996</v>
      </c>
      <c r="P3">
        <v>69.109841000000003</v>
      </c>
      <c r="Q3">
        <v>11.237055</v>
      </c>
      <c r="R3">
        <v>21.530794</v>
      </c>
      <c r="S3">
        <v>13.509406999999999</v>
      </c>
      <c r="T3">
        <v>0</v>
      </c>
      <c r="U3">
        <v>401.55855300000002</v>
      </c>
      <c r="V3">
        <v>6.5252749999999997</v>
      </c>
      <c r="W3">
        <v>11.301212</v>
      </c>
      <c r="X3">
        <v>109.765379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3.6908059999999998</v>
      </c>
      <c r="AF3">
        <v>6.1455900000000003</v>
      </c>
      <c r="AG3">
        <v>41.988312999999998</v>
      </c>
      <c r="AH3">
        <v>0</v>
      </c>
      <c r="AI3">
        <v>0</v>
      </c>
      <c r="AJ3">
        <v>0</v>
      </c>
      <c r="AK3">
        <v>49.890608</v>
      </c>
      <c r="AL3">
        <v>20.056352</v>
      </c>
      <c r="AM3">
        <v>0</v>
      </c>
      <c r="AN3">
        <v>0.55031300000000005</v>
      </c>
      <c r="AO3">
        <v>0</v>
      </c>
      <c r="AP3">
        <v>1.8425260000000001</v>
      </c>
      <c r="AQ3">
        <v>0</v>
      </c>
      <c r="AR3">
        <v>4.234502</v>
      </c>
      <c r="AS3">
        <v>23.476403000000001</v>
      </c>
      <c r="AT3">
        <v>13.195231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1644.4863359999999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368.2176</v>
      </c>
      <c r="L4">
        <v>212.8758</v>
      </c>
      <c r="M4">
        <v>85.558428000000006</v>
      </c>
      <c r="N4">
        <v>111.46953600000001</v>
      </c>
      <c r="O4">
        <v>56.756811999999996</v>
      </c>
      <c r="P4">
        <v>69.109841000000003</v>
      </c>
      <c r="Q4">
        <v>11.237055</v>
      </c>
      <c r="R4">
        <v>21.530794</v>
      </c>
      <c r="S4">
        <v>13.509406999999999</v>
      </c>
      <c r="T4">
        <v>0</v>
      </c>
      <c r="U4">
        <v>401.55855300000002</v>
      </c>
      <c r="V4">
        <v>6.3889209999999999</v>
      </c>
      <c r="W4">
        <v>11.301212</v>
      </c>
      <c r="X4">
        <v>79.080579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3.6908059999999998</v>
      </c>
      <c r="AF4">
        <v>6.1455900000000003</v>
      </c>
      <c r="AG4">
        <v>41.988312999999998</v>
      </c>
      <c r="AH4">
        <v>0</v>
      </c>
      <c r="AI4">
        <v>0</v>
      </c>
      <c r="AJ4">
        <v>0</v>
      </c>
      <c r="AK4">
        <v>49.890608</v>
      </c>
      <c r="AL4">
        <v>20.056352</v>
      </c>
      <c r="AM4">
        <v>0</v>
      </c>
      <c r="AN4">
        <v>0.55031300000000005</v>
      </c>
      <c r="AO4">
        <v>0</v>
      </c>
      <c r="AP4">
        <v>1.8425260000000001</v>
      </c>
      <c r="AQ4">
        <v>0</v>
      </c>
      <c r="AR4">
        <v>4.234502</v>
      </c>
      <c r="AS4">
        <v>23.476403000000001</v>
      </c>
      <c r="AT4">
        <v>13.195231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1613.665182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368.2176</v>
      </c>
      <c r="L5">
        <v>212.8758</v>
      </c>
      <c r="M5">
        <v>88.218800000000002</v>
      </c>
      <c r="N5">
        <v>113.270062</v>
      </c>
      <c r="O5">
        <v>59.288786999999999</v>
      </c>
      <c r="P5">
        <v>68.300049999999999</v>
      </c>
      <c r="Q5">
        <v>11.237055</v>
      </c>
      <c r="R5">
        <v>21.530794</v>
      </c>
      <c r="S5">
        <v>13.509406999999999</v>
      </c>
      <c r="T5">
        <v>0</v>
      </c>
      <c r="U5">
        <v>401.55855300000002</v>
      </c>
      <c r="V5">
        <v>6.5252749999999997</v>
      </c>
      <c r="W5">
        <v>11.301212</v>
      </c>
      <c r="X5">
        <v>74.085117999999994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3.6908059999999998</v>
      </c>
      <c r="AF5">
        <v>6.1455900000000003</v>
      </c>
      <c r="AG5">
        <v>41.988312999999998</v>
      </c>
      <c r="AH5">
        <v>0</v>
      </c>
      <c r="AI5">
        <v>0</v>
      </c>
      <c r="AJ5">
        <v>0</v>
      </c>
      <c r="AK5">
        <v>49.890608</v>
      </c>
      <c r="AL5">
        <v>20.056352</v>
      </c>
      <c r="AM5">
        <v>0</v>
      </c>
      <c r="AN5">
        <v>0.55031300000000005</v>
      </c>
      <c r="AO5">
        <v>0</v>
      </c>
      <c r="AP5">
        <v>1.8425260000000001</v>
      </c>
      <c r="AQ5">
        <v>0</v>
      </c>
      <c r="AR5">
        <v>4.234502</v>
      </c>
      <c r="AS5">
        <v>23.476403000000001</v>
      </c>
      <c r="AT5">
        <v>13.195231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1614.989157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368.2176</v>
      </c>
      <c r="L6">
        <v>212.8758</v>
      </c>
      <c r="M6">
        <v>58.709228000000003</v>
      </c>
      <c r="N6">
        <v>113.270062</v>
      </c>
      <c r="O6">
        <v>59.288786999999999</v>
      </c>
      <c r="P6">
        <v>68.300049999999999</v>
      </c>
      <c r="Q6">
        <v>11.237055</v>
      </c>
      <c r="R6">
        <v>21.530794</v>
      </c>
      <c r="S6">
        <v>13.509406999999999</v>
      </c>
      <c r="T6">
        <v>0</v>
      </c>
      <c r="U6">
        <v>401.55855300000002</v>
      </c>
      <c r="V6">
        <v>8.0071250000000003</v>
      </c>
      <c r="W6">
        <v>11.301212</v>
      </c>
      <c r="X6">
        <v>74.085117999999994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3.6908059999999998</v>
      </c>
      <c r="AF6">
        <v>6.1455900000000003</v>
      </c>
      <c r="AG6">
        <v>41.988312999999998</v>
      </c>
      <c r="AH6">
        <v>0</v>
      </c>
      <c r="AI6">
        <v>0</v>
      </c>
      <c r="AJ6">
        <v>0</v>
      </c>
      <c r="AK6">
        <v>49.890608</v>
      </c>
      <c r="AL6">
        <v>20.056352</v>
      </c>
      <c r="AM6">
        <v>0</v>
      </c>
      <c r="AN6">
        <v>0.55031300000000005</v>
      </c>
      <c r="AO6">
        <v>0</v>
      </c>
      <c r="AP6">
        <v>1.8425260000000001</v>
      </c>
      <c r="AQ6">
        <v>0</v>
      </c>
      <c r="AR6">
        <v>4.234502</v>
      </c>
      <c r="AS6">
        <v>10.061316</v>
      </c>
      <c r="AT6">
        <v>13.195231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1573.5463480000003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368.2176</v>
      </c>
      <c r="L7">
        <v>212.8758</v>
      </c>
      <c r="M7">
        <v>87.476228000000006</v>
      </c>
      <c r="N7">
        <v>113.270062</v>
      </c>
      <c r="O7">
        <v>59.288786999999999</v>
      </c>
      <c r="P7">
        <v>68.300049999999999</v>
      </c>
      <c r="Q7">
        <v>11.237055</v>
      </c>
      <c r="R7">
        <v>21.530794</v>
      </c>
      <c r="S7">
        <v>13.509406999999999</v>
      </c>
      <c r="T7">
        <v>0</v>
      </c>
      <c r="U7">
        <v>401.55855300000002</v>
      </c>
      <c r="V7">
        <v>8.0071250000000003</v>
      </c>
      <c r="W7">
        <v>11.301212</v>
      </c>
      <c r="X7">
        <v>74.585763999999998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3.6908059999999998</v>
      </c>
      <c r="AF7">
        <v>6.1455900000000003</v>
      </c>
      <c r="AG7">
        <v>41.988312999999998</v>
      </c>
      <c r="AH7">
        <v>0</v>
      </c>
      <c r="AI7">
        <v>0</v>
      </c>
      <c r="AJ7">
        <v>0</v>
      </c>
      <c r="AK7">
        <v>49.890608</v>
      </c>
      <c r="AL7">
        <v>20.056352</v>
      </c>
      <c r="AM7">
        <v>0</v>
      </c>
      <c r="AN7">
        <v>0.55031300000000005</v>
      </c>
      <c r="AO7">
        <v>0</v>
      </c>
      <c r="AP7">
        <v>1.8425260000000001</v>
      </c>
      <c r="AQ7">
        <v>0</v>
      </c>
      <c r="AR7">
        <v>4.234502</v>
      </c>
      <c r="AS7">
        <v>10.061316</v>
      </c>
      <c r="AT7">
        <v>13.195231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1602.8139940000003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378.19015999999999</v>
      </c>
      <c r="L8">
        <v>212.8758</v>
      </c>
      <c r="M8">
        <v>39.208129</v>
      </c>
      <c r="N8">
        <v>113.270062</v>
      </c>
      <c r="O8">
        <v>59.288786999999999</v>
      </c>
      <c r="P8">
        <v>55.843938999999999</v>
      </c>
      <c r="Q8">
        <v>11.237055</v>
      </c>
      <c r="R8">
        <v>21.530794</v>
      </c>
      <c r="S8">
        <v>13.509406999999999</v>
      </c>
      <c r="T8">
        <v>0</v>
      </c>
      <c r="U8">
        <v>401.55855300000002</v>
      </c>
      <c r="V8">
        <v>8.0071250000000003</v>
      </c>
      <c r="W8">
        <v>11.301212</v>
      </c>
      <c r="X8">
        <v>74.585763999999998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3.6908059999999998</v>
      </c>
      <c r="AF8">
        <v>6.1455900000000003</v>
      </c>
      <c r="AG8">
        <v>41.988312999999998</v>
      </c>
      <c r="AH8">
        <v>0</v>
      </c>
      <c r="AI8">
        <v>0</v>
      </c>
      <c r="AJ8">
        <v>0</v>
      </c>
      <c r="AK8">
        <v>49.890608</v>
      </c>
      <c r="AL8">
        <v>20.056352</v>
      </c>
      <c r="AM8">
        <v>0</v>
      </c>
      <c r="AN8">
        <v>0.55031300000000005</v>
      </c>
      <c r="AO8">
        <v>0</v>
      </c>
      <c r="AP8">
        <v>1.8425260000000001</v>
      </c>
      <c r="AQ8">
        <v>0</v>
      </c>
      <c r="AR8">
        <v>4.234502</v>
      </c>
      <c r="AS8">
        <v>10.061316</v>
      </c>
      <c r="AT8">
        <v>8.7461020000000005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1547.6132150000003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360.87775799999997</v>
      </c>
      <c r="L9">
        <v>212.8758</v>
      </c>
      <c r="M9">
        <v>39.763379</v>
      </c>
      <c r="N9">
        <v>96.127135999999993</v>
      </c>
      <c r="O9">
        <v>59.288786999999999</v>
      </c>
      <c r="P9">
        <v>55.843938999999999</v>
      </c>
      <c r="Q9">
        <v>11.237055</v>
      </c>
      <c r="R9">
        <v>21.530794</v>
      </c>
      <c r="S9">
        <v>13.509406999999999</v>
      </c>
      <c r="T9">
        <v>0</v>
      </c>
      <c r="U9">
        <v>401.55855300000002</v>
      </c>
      <c r="V9">
        <v>7.3907590000000001</v>
      </c>
      <c r="W9">
        <v>11.301212</v>
      </c>
      <c r="X9">
        <v>74.085117999999994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3.6908059999999998</v>
      </c>
      <c r="AF9">
        <v>6.1455900000000003</v>
      </c>
      <c r="AG9">
        <v>41.988312999999998</v>
      </c>
      <c r="AH9">
        <v>0</v>
      </c>
      <c r="AI9">
        <v>0</v>
      </c>
      <c r="AJ9">
        <v>0</v>
      </c>
      <c r="AK9">
        <v>49.890608</v>
      </c>
      <c r="AL9">
        <v>20.056352</v>
      </c>
      <c r="AM9">
        <v>0</v>
      </c>
      <c r="AN9">
        <v>0.55031300000000005</v>
      </c>
      <c r="AO9">
        <v>0</v>
      </c>
      <c r="AP9">
        <v>1.8425260000000001</v>
      </c>
      <c r="AQ9">
        <v>0</v>
      </c>
      <c r="AR9">
        <v>4.234502</v>
      </c>
      <c r="AS9">
        <v>10.061316</v>
      </c>
      <c r="AT9">
        <v>13.195231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1517.0452539999999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360.87464699999998</v>
      </c>
      <c r="L10">
        <v>212.8758</v>
      </c>
      <c r="M10">
        <v>39.763379</v>
      </c>
      <c r="N10">
        <v>99.003836000000007</v>
      </c>
      <c r="O10">
        <v>59.288786999999999</v>
      </c>
      <c r="P10">
        <v>55.843938999999999</v>
      </c>
      <c r="Q10">
        <v>11.237055</v>
      </c>
      <c r="R10">
        <v>21.860845999999999</v>
      </c>
      <c r="S10">
        <v>13.622317000000001</v>
      </c>
      <c r="T10">
        <v>0</v>
      </c>
      <c r="U10">
        <v>401.55855300000002</v>
      </c>
      <c r="V10">
        <v>8.0071250000000003</v>
      </c>
      <c r="W10">
        <v>11.301212</v>
      </c>
      <c r="X10">
        <v>74.585763999999998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3.6908059999999998</v>
      </c>
      <c r="AF10">
        <v>6.1455900000000003</v>
      </c>
      <c r="AG10">
        <v>41.988312999999998</v>
      </c>
      <c r="AH10">
        <v>0</v>
      </c>
      <c r="AI10">
        <v>0</v>
      </c>
      <c r="AJ10">
        <v>0</v>
      </c>
      <c r="AK10">
        <v>49.890608</v>
      </c>
      <c r="AL10">
        <v>20.056352</v>
      </c>
      <c r="AM10">
        <v>0</v>
      </c>
      <c r="AN10">
        <v>0.55031300000000005</v>
      </c>
      <c r="AO10">
        <v>0</v>
      </c>
      <c r="AP10">
        <v>1.8425260000000001</v>
      </c>
      <c r="AQ10">
        <v>0</v>
      </c>
      <c r="AR10">
        <v>4.234502</v>
      </c>
      <c r="AS10">
        <v>10.061316</v>
      </c>
      <c r="AT10">
        <v>13.195231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1521.4788170000002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361.83854400000001</v>
      </c>
      <c r="L11">
        <v>212.8758</v>
      </c>
      <c r="M11">
        <v>39.763379</v>
      </c>
      <c r="N11">
        <v>113.270062</v>
      </c>
      <c r="O11">
        <v>59.288786999999999</v>
      </c>
      <c r="P11">
        <v>55.843938999999999</v>
      </c>
      <c r="Q11">
        <v>11.237055</v>
      </c>
      <c r="R11">
        <v>21.860845999999999</v>
      </c>
      <c r="S11">
        <v>13.622317000000001</v>
      </c>
      <c r="T11">
        <v>0</v>
      </c>
      <c r="U11">
        <v>401.55855300000002</v>
      </c>
      <c r="V11">
        <v>8.0071250000000003</v>
      </c>
      <c r="W11">
        <v>15.088568</v>
      </c>
      <c r="X11">
        <v>74.769442999999995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3.6908059999999998</v>
      </c>
      <c r="AF11">
        <v>6.1455900000000003</v>
      </c>
      <c r="AG11">
        <v>41.988312999999998</v>
      </c>
      <c r="AH11">
        <v>0</v>
      </c>
      <c r="AI11">
        <v>0</v>
      </c>
      <c r="AJ11">
        <v>0</v>
      </c>
      <c r="AK11">
        <v>49.890608</v>
      </c>
      <c r="AL11">
        <v>20.056352</v>
      </c>
      <c r="AM11">
        <v>0</v>
      </c>
      <c r="AN11">
        <v>0.55031300000000005</v>
      </c>
      <c r="AO11">
        <v>0</v>
      </c>
      <c r="AP11">
        <v>1.8425260000000001</v>
      </c>
      <c r="AQ11">
        <v>0</v>
      </c>
      <c r="AR11">
        <v>4.234502</v>
      </c>
      <c r="AS11">
        <v>10.061316</v>
      </c>
      <c r="AT11">
        <v>13.195231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1540.679975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361.837604</v>
      </c>
      <c r="L12">
        <v>212.8758</v>
      </c>
      <c r="M12">
        <v>39.763379</v>
      </c>
      <c r="N12">
        <v>83.661435999999995</v>
      </c>
      <c r="O12">
        <v>59.288786999999999</v>
      </c>
      <c r="P12">
        <v>55.843938999999999</v>
      </c>
      <c r="Q12">
        <v>11.237055</v>
      </c>
      <c r="R12">
        <v>21.860845999999999</v>
      </c>
      <c r="S12">
        <v>13.622317000000001</v>
      </c>
      <c r="T12">
        <v>0</v>
      </c>
      <c r="U12">
        <v>401.55855300000002</v>
      </c>
      <c r="V12">
        <v>8.0071250000000003</v>
      </c>
      <c r="W12">
        <v>15.088568</v>
      </c>
      <c r="X12">
        <v>74.769442999999995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3.6908059999999998</v>
      </c>
      <c r="AF12">
        <v>6.1455900000000003</v>
      </c>
      <c r="AG12">
        <v>41.988312999999998</v>
      </c>
      <c r="AH12">
        <v>0</v>
      </c>
      <c r="AI12">
        <v>0</v>
      </c>
      <c r="AJ12">
        <v>0</v>
      </c>
      <c r="AK12">
        <v>49.890608</v>
      </c>
      <c r="AL12">
        <v>20.056352</v>
      </c>
      <c r="AM12">
        <v>0</v>
      </c>
      <c r="AN12">
        <v>0.55031300000000005</v>
      </c>
      <c r="AO12">
        <v>0</v>
      </c>
      <c r="AP12">
        <v>1.8425260000000001</v>
      </c>
      <c r="AQ12">
        <v>0</v>
      </c>
      <c r="AR12">
        <v>42.345024000000002</v>
      </c>
      <c r="AS12">
        <v>10.061316</v>
      </c>
      <c r="AT12">
        <v>13.195231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1549.1809309999999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368.69704999999999</v>
      </c>
      <c r="L13">
        <v>212.8758</v>
      </c>
      <c r="M13">
        <v>42.939737999999998</v>
      </c>
      <c r="N13">
        <v>90.373735999999994</v>
      </c>
      <c r="O13">
        <v>59.288786999999999</v>
      </c>
      <c r="P13">
        <v>55.843938999999999</v>
      </c>
      <c r="Q13">
        <v>11.237055</v>
      </c>
      <c r="R13">
        <v>21.860845999999999</v>
      </c>
      <c r="S13">
        <v>13.622317000000001</v>
      </c>
      <c r="T13">
        <v>0</v>
      </c>
      <c r="U13">
        <v>401.55855300000002</v>
      </c>
      <c r="V13">
        <v>7.8548080000000002</v>
      </c>
      <c r="W13">
        <v>15.088568</v>
      </c>
      <c r="X13">
        <v>73.413285000000002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3.6908059999999998</v>
      </c>
      <c r="AF13">
        <v>6.1455900000000003</v>
      </c>
      <c r="AG13">
        <v>41.988312999999998</v>
      </c>
      <c r="AH13">
        <v>0</v>
      </c>
      <c r="AI13">
        <v>0</v>
      </c>
      <c r="AJ13">
        <v>0</v>
      </c>
      <c r="AK13">
        <v>49.890608</v>
      </c>
      <c r="AL13">
        <v>11.142417999999999</v>
      </c>
      <c r="AM13">
        <v>0</v>
      </c>
      <c r="AN13">
        <v>0.55031300000000005</v>
      </c>
      <c r="AO13">
        <v>0</v>
      </c>
      <c r="AP13">
        <v>1.8425260000000001</v>
      </c>
      <c r="AQ13">
        <v>0</v>
      </c>
      <c r="AR13">
        <v>42.345024000000002</v>
      </c>
      <c r="AS13">
        <v>10.061316</v>
      </c>
      <c r="AT13">
        <v>13.195231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1555.506627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388.73806000000002</v>
      </c>
      <c r="L14">
        <v>212.8758</v>
      </c>
      <c r="M14">
        <v>42.939737999999998</v>
      </c>
      <c r="N14">
        <v>113.270062</v>
      </c>
      <c r="O14">
        <v>59.288786999999999</v>
      </c>
      <c r="P14">
        <v>55.843938999999999</v>
      </c>
      <c r="Q14">
        <v>11.237055</v>
      </c>
      <c r="R14">
        <v>21.860845999999999</v>
      </c>
      <c r="S14">
        <v>13.622317000000001</v>
      </c>
      <c r="T14">
        <v>0</v>
      </c>
      <c r="U14">
        <v>401.55855300000002</v>
      </c>
      <c r="V14">
        <v>8.0071250000000003</v>
      </c>
      <c r="W14">
        <v>15.088568</v>
      </c>
      <c r="X14">
        <v>73.413285000000002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3.6908059999999998</v>
      </c>
      <c r="AF14">
        <v>6.1455900000000003</v>
      </c>
      <c r="AG14">
        <v>41.988312999999998</v>
      </c>
      <c r="AH14">
        <v>0</v>
      </c>
      <c r="AI14">
        <v>0</v>
      </c>
      <c r="AJ14">
        <v>0</v>
      </c>
      <c r="AK14">
        <v>49.890608</v>
      </c>
      <c r="AL14">
        <v>11.142417999999999</v>
      </c>
      <c r="AM14">
        <v>0</v>
      </c>
      <c r="AN14">
        <v>0.55031300000000005</v>
      </c>
      <c r="AO14">
        <v>0</v>
      </c>
      <c r="AP14">
        <v>1.8425260000000001</v>
      </c>
      <c r="AQ14">
        <v>0</v>
      </c>
      <c r="AR14">
        <v>4.234502</v>
      </c>
      <c r="AS14">
        <v>10.061316</v>
      </c>
      <c r="AT14">
        <v>13.195231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1560.485758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360.74253700000003</v>
      </c>
      <c r="L15">
        <v>212.8758</v>
      </c>
      <c r="M15">
        <v>78.846127999999993</v>
      </c>
      <c r="N15">
        <v>111.229811</v>
      </c>
      <c r="O15">
        <v>57.840369000000003</v>
      </c>
      <c r="P15">
        <v>55.575446999999997</v>
      </c>
      <c r="Q15">
        <v>11.237055</v>
      </c>
      <c r="R15">
        <v>21.860845999999999</v>
      </c>
      <c r="S15">
        <v>13.622317000000001</v>
      </c>
      <c r="T15">
        <v>0</v>
      </c>
      <c r="U15">
        <v>401.55855300000002</v>
      </c>
      <c r="V15">
        <v>8.0071250000000003</v>
      </c>
      <c r="W15">
        <v>15.088568</v>
      </c>
      <c r="X15">
        <v>75.176574000000002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3.6908059999999998</v>
      </c>
      <c r="AF15">
        <v>6.1455900000000003</v>
      </c>
      <c r="AG15">
        <v>41.988312999999998</v>
      </c>
      <c r="AH15">
        <v>0</v>
      </c>
      <c r="AI15">
        <v>0</v>
      </c>
      <c r="AJ15">
        <v>0</v>
      </c>
      <c r="AK15">
        <v>49.890608</v>
      </c>
      <c r="AL15">
        <v>11.142417999999999</v>
      </c>
      <c r="AM15">
        <v>0</v>
      </c>
      <c r="AN15">
        <v>0.55031300000000005</v>
      </c>
      <c r="AO15">
        <v>0</v>
      </c>
      <c r="AP15">
        <v>1.8425260000000001</v>
      </c>
      <c r="AQ15">
        <v>0</v>
      </c>
      <c r="AR15">
        <v>4.234502</v>
      </c>
      <c r="AS15">
        <v>10.061316</v>
      </c>
      <c r="AT15">
        <v>10.712268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1563.9197900000001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361.63849099999999</v>
      </c>
      <c r="L16">
        <v>212.8758</v>
      </c>
      <c r="M16">
        <v>46.306472999999997</v>
      </c>
      <c r="N16">
        <v>98.044936000000007</v>
      </c>
      <c r="O16">
        <v>57.840369000000003</v>
      </c>
      <c r="P16">
        <v>55.575446999999997</v>
      </c>
      <c r="Q16">
        <v>11.237055</v>
      </c>
      <c r="R16">
        <v>21.860845999999999</v>
      </c>
      <c r="S16">
        <v>13.622317000000001</v>
      </c>
      <c r="T16">
        <v>0</v>
      </c>
      <c r="U16">
        <v>401.55855300000002</v>
      </c>
      <c r="V16">
        <v>7.3907590000000001</v>
      </c>
      <c r="W16">
        <v>15.088568</v>
      </c>
      <c r="X16">
        <v>75.176574000000002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3.6908059999999998</v>
      </c>
      <c r="AF16">
        <v>6.1455900000000003</v>
      </c>
      <c r="AG16">
        <v>41.988312999999998</v>
      </c>
      <c r="AH16">
        <v>0</v>
      </c>
      <c r="AI16">
        <v>0</v>
      </c>
      <c r="AJ16">
        <v>0</v>
      </c>
      <c r="AK16">
        <v>49.890608</v>
      </c>
      <c r="AL16">
        <v>11.142417999999999</v>
      </c>
      <c r="AM16">
        <v>0</v>
      </c>
      <c r="AN16">
        <v>0.55031300000000005</v>
      </c>
      <c r="AO16">
        <v>0</v>
      </c>
      <c r="AP16">
        <v>1.8425260000000001</v>
      </c>
      <c r="AQ16">
        <v>0</v>
      </c>
      <c r="AR16">
        <v>4.234502</v>
      </c>
      <c r="AS16">
        <v>10.061316</v>
      </c>
      <c r="AT16">
        <v>13.195231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1520.9578109999998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360.74253700000003</v>
      </c>
      <c r="L17">
        <v>212.8758</v>
      </c>
      <c r="M17">
        <v>43.875045</v>
      </c>
      <c r="N17">
        <v>95.168235999999993</v>
      </c>
      <c r="O17">
        <v>59.288786999999999</v>
      </c>
      <c r="P17">
        <v>55.575446999999997</v>
      </c>
      <c r="Q17">
        <v>11.237055</v>
      </c>
      <c r="R17">
        <v>21.860845999999999</v>
      </c>
      <c r="S17">
        <v>13.622317000000001</v>
      </c>
      <c r="T17">
        <v>0</v>
      </c>
      <c r="U17">
        <v>401.55855300000002</v>
      </c>
      <c r="V17">
        <v>8.2421100000000003</v>
      </c>
      <c r="W17">
        <v>15.088568</v>
      </c>
      <c r="X17">
        <v>74.778679999999994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3.6908059999999998</v>
      </c>
      <c r="AF17">
        <v>6.1455900000000003</v>
      </c>
      <c r="AG17">
        <v>41.988312999999998</v>
      </c>
      <c r="AH17">
        <v>0</v>
      </c>
      <c r="AI17">
        <v>0</v>
      </c>
      <c r="AJ17">
        <v>0</v>
      </c>
      <c r="AK17">
        <v>49.890608</v>
      </c>
      <c r="AL17">
        <v>11.142417999999999</v>
      </c>
      <c r="AM17">
        <v>0</v>
      </c>
      <c r="AN17">
        <v>0.55031300000000005</v>
      </c>
      <c r="AO17">
        <v>0</v>
      </c>
      <c r="AP17">
        <v>1.8425260000000001</v>
      </c>
      <c r="AQ17">
        <v>0</v>
      </c>
      <c r="AR17">
        <v>4.234502</v>
      </c>
      <c r="AS17">
        <v>10.061316</v>
      </c>
      <c r="AT17">
        <v>13.195231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1516.6556039999996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360.73836299999999</v>
      </c>
      <c r="L18">
        <v>212.8758</v>
      </c>
      <c r="M18">
        <v>85.558428000000006</v>
      </c>
      <c r="N18">
        <v>113.270062</v>
      </c>
      <c r="O18">
        <v>59.288786999999999</v>
      </c>
      <c r="P18">
        <v>55.575446999999997</v>
      </c>
      <c r="Q18">
        <v>11.237055</v>
      </c>
      <c r="R18">
        <v>21.860845999999999</v>
      </c>
      <c r="S18">
        <v>13.622317000000001</v>
      </c>
      <c r="T18">
        <v>0</v>
      </c>
      <c r="U18">
        <v>401.55855300000002</v>
      </c>
      <c r="V18">
        <v>8.0898830000000004</v>
      </c>
      <c r="W18">
        <v>15.088568</v>
      </c>
      <c r="X18">
        <v>74.778679999999994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3.6908059999999998</v>
      </c>
      <c r="AF18">
        <v>6.1455900000000003</v>
      </c>
      <c r="AG18">
        <v>41.988312999999998</v>
      </c>
      <c r="AH18">
        <v>0</v>
      </c>
      <c r="AI18">
        <v>0</v>
      </c>
      <c r="AJ18">
        <v>0</v>
      </c>
      <c r="AK18">
        <v>49.890608</v>
      </c>
      <c r="AL18">
        <v>11.142417999999999</v>
      </c>
      <c r="AM18">
        <v>0</v>
      </c>
      <c r="AN18">
        <v>0.55031300000000005</v>
      </c>
      <c r="AO18">
        <v>0</v>
      </c>
      <c r="AP18">
        <v>1.8425260000000001</v>
      </c>
      <c r="AQ18">
        <v>0</v>
      </c>
      <c r="AR18">
        <v>4.234502</v>
      </c>
      <c r="AS18">
        <v>10.061316</v>
      </c>
      <c r="AT18">
        <v>13.195231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1576.2844119999997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360.74253700000003</v>
      </c>
      <c r="L19">
        <v>212.8758</v>
      </c>
      <c r="M19">
        <v>76.928327999999993</v>
      </c>
      <c r="N19">
        <v>113.270062</v>
      </c>
      <c r="O19">
        <v>59.288786999999999</v>
      </c>
      <c r="P19">
        <v>55.575446999999997</v>
      </c>
      <c r="Q19">
        <v>11.237055</v>
      </c>
      <c r="R19">
        <v>21.860845999999999</v>
      </c>
      <c r="S19">
        <v>13.622317000000001</v>
      </c>
      <c r="T19">
        <v>0</v>
      </c>
      <c r="U19">
        <v>401.55855300000002</v>
      </c>
      <c r="V19">
        <v>8.0898830000000004</v>
      </c>
      <c r="W19">
        <v>11.301212</v>
      </c>
      <c r="X19">
        <v>73.912380999999996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3.6908059999999998</v>
      </c>
      <c r="AF19">
        <v>6.1455900000000003</v>
      </c>
      <c r="AG19">
        <v>41.988312999999998</v>
      </c>
      <c r="AH19">
        <v>0</v>
      </c>
      <c r="AI19">
        <v>0</v>
      </c>
      <c r="AJ19">
        <v>0</v>
      </c>
      <c r="AK19">
        <v>49.890608</v>
      </c>
      <c r="AL19">
        <v>11.142417999999999</v>
      </c>
      <c r="AM19">
        <v>0</v>
      </c>
      <c r="AN19">
        <v>0.55031300000000005</v>
      </c>
      <c r="AO19">
        <v>0</v>
      </c>
      <c r="AP19">
        <v>1.8425260000000001</v>
      </c>
      <c r="AQ19">
        <v>0</v>
      </c>
      <c r="AR19">
        <v>4.234502</v>
      </c>
      <c r="AS19">
        <v>10.061316</v>
      </c>
      <c r="AT19">
        <v>13.195231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1563.004831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360.73836299999999</v>
      </c>
      <c r="L20">
        <v>212.8758</v>
      </c>
      <c r="M20">
        <v>52.955827999999997</v>
      </c>
      <c r="N20">
        <v>113.270062</v>
      </c>
      <c r="O20">
        <v>59.288786999999999</v>
      </c>
      <c r="P20">
        <v>55.575446999999997</v>
      </c>
      <c r="Q20">
        <v>11.237055</v>
      </c>
      <c r="R20">
        <v>21.860845999999999</v>
      </c>
      <c r="S20">
        <v>13.622317000000001</v>
      </c>
      <c r="T20">
        <v>0</v>
      </c>
      <c r="U20">
        <v>401.55855300000002</v>
      </c>
      <c r="V20">
        <v>8.0071250000000003</v>
      </c>
      <c r="W20">
        <v>11.301212</v>
      </c>
      <c r="X20">
        <v>73.912380999999996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3.6908059999999998</v>
      </c>
      <c r="AF20">
        <v>6.1455900000000003</v>
      </c>
      <c r="AG20">
        <v>41.988312999999998</v>
      </c>
      <c r="AH20">
        <v>0</v>
      </c>
      <c r="AI20">
        <v>0</v>
      </c>
      <c r="AJ20">
        <v>0</v>
      </c>
      <c r="AK20">
        <v>49.890608</v>
      </c>
      <c r="AL20">
        <v>11.142417999999999</v>
      </c>
      <c r="AM20">
        <v>0</v>
      </c>
      <c r="AN20">
        <v>0.55031300000000005</v>
      </c>
      <c r="AO20">
        <v>0</v>
      </c>
      <c r="AP20">
        <v>1.8425260000000001</v>
      </c>
      <c r="AQ20">
        <v>0</v>
      </c>
      <c r="AR20">
        <v>4.234502</v>
      </c>
      <c r="AS20">
        <v>10.061316</v>
      </c>
      <c r="AT20">
        <v>13.195231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1538.945399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361.33739400000002</v>
      </c>
      <c r="L21">
        <v>212.8758</v>
      </c>
      <c r="M21">
        <v>47.202427999999998</v>
      </c>
      <c r="N21">
        <v>113.270062</v>
      </c>
      <c r="O21">
        <v>59.288786999999999</v>
      </c>
      <c r="P21">
        <v>55.575446999999997</v>
      </c>
      <c r="Q21">
        <v>11.237055</v>
      </c>
      <c r="R21">
        <v>21.530794</v>
      </c>
      <c r="S21">
        <v>13.509406999999999</v>
      </c>
      <c r="T21">
        <v>0</v>
      </c>
      <c r="U21">
        <v>401.55855300000002</v>
      </c>
      <c r="V21">
        <v>8.0071250000000003</v>
      </c>
      <c r="W21">
        <v>11.301212</v>
      </c>
      <c r="X21">
        <v>71.129182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3.6908059999999998</v>
      </c>
      <c r="AF21">
        <v>6.1455900000000003</v>
      </c>
      <c r="AG21">
        <v>41.988312999999998</v>
      </c>
      <c r="AH21">
        <v>0</v>
      </c>
      <c r="AI21">
        <v>0</v>
      </c>
      <c r="AJ21">
        <v>0</v>
      </c>
      <c r="AK21">
        <v>49.890608</v>
      </c>
      <c r="AL21">
        <v>11.142417999999999</v>
      </c>
      <c r="AM21">
        <v>0</v>
      </c>
      <c r="AN21">
        <v>0.55031300000000005</v>
      </c>
      <c r="AO21">
        <v>0</v>
      </c>
      <c r="AP21">
        <v>1.8425260000000001</v>
      </c>
      <c r="AQ21">
        <v>0</v>
      </c>
      <c r="AR21">
        <v>42.345024000000002</v>
      </c>
      <c r="AS21">
        <v>10.061316</v>
      </c>
      <c r="AT21">
        <v>13.195231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1568.675391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360.74253700000003</v>
      </c>
      <c r="L22">
        <v>212.8758</v>
      </c>
      <c r="M22">
        <v>43.875045</v>
      </c>
      <c r="N22">
        <v>105.71613600000001</v>
      </c>
      <c r="O22">
        <v>59.288786999999999</v>
      </c>
      <c r="P22">
        <v>55.575446999999997</v>
      </c>
      <c r="Q22">
        <v>11.237055</v>
      </c>
      <c r="R22">
        <v>21.530794</v>
      </c>
      <c r="S22">
        <v>13.509406999999999</v>
      </c>
      <c r="T22">
        <v>0</v>
      </c>
      <c r="U22">
        <v>401.55855300000002</v>
      </c>
      <c r="V22">
        <v>8.0071250000000003</v>
      </c>
      <c r="W22">
        <v>11.301212</v>
      </c>
      <c r="X22">
        <v>70.752780999999999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3.6908059999999998</v>
      </c>
      <c r="AF22">
        <v>6.1455900000000003</v>
      </c>
      <c r="AG22">
        <v>41.988312999999998</v>
      </c>
      <c r="AH22">
        <v>0</v>
      </c>
      <c r="AI22">
        <v>0</v>
      </c>
      <c r="AJ22">
        <v>0</v>
      </c>
      <c r="AK22">
        <v>49.890608</v>
      </c>
      <c r="AL22">
        <v>11.142417999999999</v>
      </c>
      <c r="AM22">
        <v>0</v>
      </c>
      <c r="AN22">
        <v>0.55031300000000005</v>
      </c>
      <c r="AO22">
        <v>0</v>
      </c>
      <c r="AP22">
        <v>1.8425260000000001</v>
      </c>
      <c r="AQ22">
        <v>0</v>
      </c>
      <c r="AR22">
        <v>42.345024000000002</v>
      </c>
      <c r="AS22">
        <v>10.061316</v>
      </c>
      <c r="AT22">
        <v>13.195231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1556.8228240000001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361.13704100000001</v>
      </c>
      <c r="L23">
        <v>212.8758</v>
      </c>
      <c r="M23">
        <v>80.763928000000007</v>
      </c>
      <c r="N23">
        <v>113.270062</v>
      </c>
      <c r="O23">
        <v>59.288786999999999</v>
      </c>
      <c r="P23">
        <v>55.575446999999997</v>
      </c>
      <c r="Q23">
        <v>11.171651000000001</v>
      </c>
      <c r="R23">
        <v>20.058658999999999</v>
      </c>
      <c r="S23">
        <v>13.117646000000001</v>
      </c>
      <c r="T23">
        <v>0</v>
      </c>
      <c r="U23">
        <v>401.55855300000002</v>
      </c>
      <c r="V23">
        <v>4.3143960000000003</v>
      </c>
      <c r="W23">
        <v>11.301212</v>
      </c>
      <c r="X23">
        <v>68.762815000000003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3.6908059999999998</v>
      </c>
      <c r="AF23">
        <v>6.1455900000000003</v>
      </c>
      <c r="AG23">
        <v>41.988312999999998</v>
      </c>
      <c r="AH23">
        <v>0</v>
      </c>
      <c r="AI23">
        <v>0</v>
      </c>
      <c r="AJ23">
        <v>0</v>
      </c>
      <c r="AK23">
        <v>49.890608</v>
      </c>
      <c r="AL23">
        <v>11.142417999999999</v>
      </c>
      <c r="AM23">
        <v>0</v>
      </c>
      <c r="AN23">
        <v>0.55031300000000005</v>
      </c>
      <c r="AO23">
        <v>0</v>
      </c>
      <c r="AP23">
        <v>0.73701099999999997</v>
      </c>
      <c r="AQ23">
        <v>0</v>
      </c>
      <c r="AR23">
        <v>4.234502</v>
      </c>
      <c r="AS23">
        <v>10.061316</v>
      </c>
      <c r="AT23">
        <v>13.195231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1554.832105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361.13969100000003</v>
      </c>
      <c r="L24">
        <v>212.8758</v>
      </c>
      <c r="M24">
        <v>80.763928000000007</v>
      </c>
      <c r="N24">
        <v>113.270062</v>
      </c>
      <c r="O24">
        <v>59.288786999999999</v>
      </c>
      <c r="P24">
        <v>55.575446999999997</v>
      </c>
      <c r="Q24">
        <v>11.171651000000001</v>
      </c>
      <c r="R24">
        <v>20.970994999999998</v>
      </c>
      <c r="S24">
        <v>13.337634</v>
      </c>
      <c r="T24">
        <v>0</v>
      </c>
      <c r="U24">
        <v>401.55855300000002</v>
      </c>
      <c r="V24">
        <v>4.3143960000000003</v>
      </c>
      <c r="W24">
        <v>11.301212</v>
      </c>
      <c r="X24">
        <v>68.705280999999999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3.9368599999999998</v>
      </c>
      <c r="AF24">
        <v>6.1455900000000003</v>
      </c>
      <c r="AG24">
        <v>41.988312999999998</v>
      </c>
      <c r="AH24">
        <v>0</v>
      </c>
      <c r="AI24">
        <v>0</v>
      </c>
      <c r="AJ24">
        <v>0</v>
      </c>
      <c r="AK24">
        <v>49.890608</v>
      </c>
      <c r="AL24">
        <v>11.142417999999999</v>
      </c>
      <c r="AM24">
        <v>0</v>
      </c>
      <c r="AN24">
        <v>0.55031300000000005</v>
      </c>
      <c r="AO24">
        <v>0</v>
      </c>
      <c r="AP24">
        <v>0.73701099999999997</v>
      </c>
      <c r="AQ24">
        <v>0</v>
      </c>
      <c r="AR24">
        <v>4.234502</v>
      </c>
      <c r="AS24">
        <v>10.061316</v>
      </c>
      <c r="AT24">
        <v>13.195231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1556.1555989999999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361.13704100000001</v>
      </c>
      <c r="L25">
        <v>212.8758</v>
      </c>
      <c r="M25">
        <v>88.218800000000002</v>
      </c>
      <c r="N25">
        <v>113.270062</v>
      </c>
      <c r="O25">
        <v>59.288786999999999</v>
      </c>
      <c r="P25">
        <v>55.575446999999997</v>
      </c>
      <c r="Q25">
        <v>11.171651000000001</v>
      </c>
      <c r="R25">
        <v>20.970994999999998</v>
      </c>
      <c r="S25">
        <v>13.337634</v>
      </c>
      <c r="T25">
        <v>0</v>
      </c>
      <c r="U25">
        <v>401.55855300000002</v>
      </c>
      <c r="V25">
        <v>6.9305389999999996</v>
      </c>
      <c r="W25">
        <v>11.301212</v>
      </c>
      <c r="X25">
        <v>74.286079000000001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13.532956</v>
      </c>
      <c r="AF25">
        <v>6.1455900000000003</v>
      </c>
      <c r="AG25">
        <v>41.988312999999998</v>
      </c>
      <c r="AH25">
        <v>22.429534</v>
      </c>
      <c r="AI25">
        <v>0</v>
      </c>
      <c r="AJ25">
        <v>0</v>
      </c>
      <c r="AK25">
        <v>49.890608</v>
      </c>
      <c r="AL25">
        <v>11.142417999999999</v>
      </c>
      <c r="AM25">
        <v>0</v>
      </c>
      <c r="AN25">
        <v>0.55031300000000005</v>
      </c>
      <c r="AO25">
        <v>0</v>
      </c>
      <c r="AP25">
        <v>0.73701099999999997</v>
      </c>
      <c r="AQ25">
        <v>0</v>
      </c>
      <c r="AR25">
        <v>4.234502</v>
      </c>
      <c r="AS25">
        <v>10.061316</v>
      </c>
      <c r="AT25">
        <v>13.195231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1603.8303919999998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361.13969100000003</v>
      </c>
      <c r="L26">
        <v>212.8758</v>
      </c>
      <c r="M26">
        <v>88.218800000000002</v>
      </c>
      <c r="N26">
        <v>88.111115999999996</v>
      </c>
      <c r="O26">
        <v>59.288786999999999</v>
      </c>
      <c r="P26">
        <v>69.109841000000003</v>
      </c>
      <c r="Q26">
        <v>11.171651000000001</v>
      </c>
      <c r="R26">
        <v>20.970994999999998</v>
      </c>
      <c r="S26">
        <v>13.337634</v>
      </c>
      <c r="T26">
        <v>0</v>
      </c>
      <c r="U26">
        <v>401.55855300000002</v>
      </c>
      <c r="V26">
        <v>5.2503440000000001</v>
      </c>
      <c r="W26">
        <v>11.301212</v>
      </c>
      <c r="X26">
        <v>112.44147700000001</v>
      </c>
      <c r="Y26">
        <v>0</v>
      </c>
      <c r="Z26">
        <v>0</v>
      </c>
      <c r="AA26">
        <v>6.3632600000000004</v>
      </c>
      <c r="AB26">
        <v>0</v>
      </c>
      <c r="AC26">
        <v>0</v>
      </c>
      <c r="AD26">
        <v>0</v>
      </c>
      <c r="AE26">
        <v>13.532956</v>
      </c>
      <c r="AF26">
        <v>6.1455900000000003</v>
      </c>
      <c r="AG26">
        <v>41.988312999999998</v>
      </c>
      <c r="AH26">
        <v>44.859068000000001</v>
      </c>
      <c r="AI26">
        <v>0</v>
      </c>
      <c r="AJ26">
        <v>0</v>
      </c>
      <c r="AK26">
        <v>49.890608</v>
      </c>
      <c r="AL26">
        <v>11.142417999999999</v>
      </c>
      <c r="AM26">
        <v>0</v>
      </c>
      <c r="AN26">
        <v>0.55031300000000005</v>
      </c>
      <c r="AO26">
        <v>0</v>
      </c>
      <c r="AP26">
        <v>0.73701099999999997</v>
      </c>
      <c r="AQ26">
        <v>0</v>
      </c>
      <c r="AR26">
        <v>4.234502</v>
      </c>
      <c r="AS26">
        <v>10.061316</v>
      </c>
      <c r="AT26">
        <v>13.195231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1657.4764870000001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478.10753999999997</v>
      </c>
      <c r="L27">
        <v>223.4237</v>
      </c>
      <c r="M27">
        <v>61.153272000000001</v>
      </c>
      <c r="N27">
        <v>78.522115999999997</v>
      </c>
      <c r="O27">
        <v>59.288786999999999</v>
      </c>
      <c r="P27">
        <v>69.109841000000003</v>
      </c>
      <c r="Q27">
        <v>13.983926</v>
      </c>
      <c r="R27">
        <v>28.400413</v>
      </c>
      <c r="S27">
        <v>16.867529999999999</v>
      </c>
      <c r="T27">
        <v>0</v>
      </c>
      <c r="U27">
        <v>401.55855300000002</v>
      </c>
      <c r="V27">
        <v>11.607101</v>
      </c>
      <c r="W27">
        <v>30.842538999999999</v>
      </c>
      <c r="X27">
        <v>112.44147700000001</v>
      </c>
      <c r="Y27">
        <v>0</v>
      </c>
      <c r="Z27">
        <v>0</v>
      </c>
      <c r="AA27">
        <v>13.471931</v>
      </c>
      <c r="AB27">
        <v>0</v>
      </c>
      <c r="AC27">
        <v>0</v>
      </c>
      <c r="AD27">
        <v>0</v>
      </c>
      <c r="AE27">
        <v>13.532956</v>
      </c>
      <c r="AF27">
        <v>6.1455900000000003</v>
      </c>
      <c r="AG27">
        <v>41.988312999999998</v>
      </c>
      <c r="AH27">
        <v>67.288601999999997</v>
      </c>
      <c r="AI27">
        <v>0</v>
      </c>
      <c r="AJ27">
        <v>0</v>
      </c>
      <c r="AK27">
        <v>49.890608</v>
      </c>
      <c r="AL27">
        <v>11.142417999999999</v>
      </c>
      <c r="AM27">
        <v>0</v>
      </c>
      <c r="AN27">
        <v>0.55031300000000005</v>
      </c>
      <c r="AO27">
        <v>0</v>
      </c>
      <c r="AP27">
        <v>0.49134</v>
      </c>
      <c r="AQ27">
        <v>0</v>
      </c>
      <c r="AR27">
        <v>4.234502</v>
      </c>
      <c r="AS27">
        <v>10.061316</v>
      </c>
      <c r="AT27">
        <v>13.195231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1817.2999150000003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601.18235500000003</v>
      </c>
      <c r="L28">
        <v>212.8758</v>
      </c>
      <c r="M28">
        <v>80.338858000000002</v>
      </c>
      <c r="N28">
        <v>103.45466399999999</v>
      </c>
      <c r="O28">
        <v>59.288786999999999</v>
      </c>
      <c r="P28">
        <v>87.462861000000004</v>
      </c>
      <c r="Q28">
        <v>13.983926</v>
      </c>
      <c r="R28">
        <v>28.400413</v>
      </c>
      <c r="S28">
        <v>16.867529999999999</v>
      </c>
      <c r="T28">
        <v>0</v>
      </c>
      <c r="U28">
        <v>401.55855300000002</v>
      </c>
      <c r="V28">
        <v>11.607101</v>
      </c>
      <c r="W28">
        <v>30.842538999999999</v>
      </c>
      <c r="X28">
        <v>141.45273299999999</v>
      </c>
      <c r="Y28">
        <v>0</v>
      </c>
      <c r="Z28">
        <v>0</v>
      </c>
      <c r="AA28">
        <v>13.471931</v>
      </c>
      <c r="AB28">
        <v>12.628750999999999</v>
      </c>
      <c r="AC28">
        <v>9.2800809999999991</v>
      </c>
      <c r="AD28">
        <v>8.740278</v>
      </c>
      <c r="AE28">
        <v>13.532956</v>
      </c>
      <c r="AF28">
        <v>6.1455900000000003</v>
      </c>
      <c r="AG28">
        <v>41.988312999999998</v>
      </c>
      <c r="AH28">
        <v>67.288601999999997</v>
      </c>
      <c r="AI28">
        <v>0</v>
      </c>
      <c r="AJ28">
        <v>0</v>
      </c>
      <c r="AK28">
        <v>49.890608</v>
      </c>
      <c r="AL28">
        <v>11.142417999999999</v>
      </c>
      <c r="AM28">
        <v>0</v>
      </c>
      <c r="AN28">
        <v>0.55031300000000005</v>
      </c>
      <c r="AO28">
        <v>0</v>
      </c>
      <c r="AP28">
        <v>0.49134</v>
      </c>
      <c r="AQ28">
        <v>0</v>
      </c>
      <c r="AR28">
        <v>4.234502</v>
      </c>
      <c r="AS28">
        <v>10.061316</v>
      </c>
      <c r="AT28">
        <v>13.195231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2051.9583500000008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657.87146800000005</v>
      </c>
      <c r="L29">
        <v>300.13569999999999</v>
      </c>
      <c r="M29">
        <v>88.218800000000002</v>
      </c>
      <c r="N29">
        <v>113.270062</v>
      </c>
      <c r="O29">
        <v>59.288786999999999</v>
      </c>
      <c r="P29">
        <v>99.695633999999998</v>
      </c>
      <c r="Q29">
        <v>20.923197999999999</v>
      </c>
      <c r="R29">
        <v>40.647866999999998</v>
      </c>
      <c r="S29">
        <v>25.305467</v>
      </c>
      <c r="T29">
        <v>0</v>
      </c>
      <c r="U29">
        <v>401.55855300000002</v>
      </c>
      <c r="V29">
        <v>18.247178999999999</v>
      </c>
      <c r="W29">
        <v>44.492077999999999</v>
      </c>
      <c r="X29">
        <v>141.45273299999999</v>
      </c>
      <c r="Y29">
        <v>0</v>
      </c>
      <c r="Z29">
        <v>6.2844389999999999</v>
      </c>
      <c r="AA29">
        <v>26.943863</v>
      </c>
      <c r="AB29">
        <v>12.628750999999999</v>
      </c>
      <c r="AC29">
        <v>9.2800809999999991</v>
      </c>
      <c r="AD29">
        <v>8.740278</v>
      </c>
      <c r="AE29">
        <v>13.532956</v>
      </c>
      <c r="AF29">
        <v>8.5092789999999994</v>
      </c>
      <c r="AG29">
        <v>41.988312999999998</v>
      </c>
      <c r="AH29">
        <v>89.718136000000001</v>
      </c>
      <c r="AI29">
        <v>0</v>
      </c>
      <c r="AJ29">
        <v>0</v>
      </c>
      <c r="AK29">
        <v>49.890608</v>
      </c>
      <c r="AL29">
        <v>11.142417999999999</v>
      </c>
      <c r="AM29">
        <v>0</v>
      </c>
      <c r="AN29">
        <v>0.55031300000000005</v>
      </c>
      <c r="AO29">
        <v>0</v>
      </c>
      <c r="AP29">
        <v>0.49134</v>
      </c>
      <c r="AQ29">
        <v>14.740211</v>
      </c>
      <c r="AR29">
        <v>42.345024000000002</v>
      </c>
      <c r="AS29">
        <v>23.476403000000001</v>
      </c>
      <c r="AT29">
        <v>13.195231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2384.5651700000003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657.87146800000005</v>
      </c>
      <c r="L30">
        <v>293.42340000000002</v>
      </c>
      <c r="M30">
        <v>88.218800000000002</v>
      </c>
      <c r="N30">
        <v>113.270062</v>
      </c>
      <c r="O30">
        <v>59.288786999999999</v>
      </c>
      <c r="P30">
        <v>99.695633999999998</v>
      </c>
      <c r="Q30">
        <v>20.923197999999999</v>
      </c>
      <c r="R30">
        <v>40.647866999999998</v>
      </c>
      <c r="S30">
        <v>25.305467</v>
      </c>
      <c r="T30">
        <v>0</v>
      </c>
      <c r="U30">
        <v>401.55855300000002</v>
      </c>
      <c r="V30">
        <v>19.532793000000002</v>
      </c>
      <c r="W30">
        <v>44.492077999999999</v>
      </c>
      <c r="X30">
        <v>141.45273299999999</v>
      </c>
      <c r="Y30">
        <v>0</v>
      </c>
      <c r="Z30">
        <v>12.568878</v>
      </c>
      <c r="AA30">
        <v>40.415793999999998</v>
      </c>
      <c r="AB30">
        <v>12.628750999999999</v>
      </c>
      <c r="AC30">
        <v>18.560161999999998</v>
      </c>
      <c r="AD30">
        <v>17.480554999999999</v>
      </c>
      <c r="AE30">
        <v>27.065911</v>
      </c>
      <c r="AF30">
        <v>17.018557000000001</v>
      </c>
      <c r="AG30">
        <v>41.988312999999998</v>
      </c>
      <c r="AH30">
        <v>89.718136000000001</v>
      </c>
      <c r="AI30">
        <v>2.4413589999999998</v>
      </c>
      <c r="AJ30">
        <v>0</v>
      </c>
      <c r="AK30">
        <v>49.890608</v>
      </c>
      <c r="AL30">
        <v>22.284835999999999</v>
      </c>
      <c r="AM30">
        <v>0</v>
      </c>
      <c r="AN30">
        <v>0.55031300000000005</v>
      </c>
      <c r="AO30">
        <v>0</v>
      </c>
      <c r="AP30">
        <v>0.49134</v>
      </c>
      <c r="AQ30">
        <v>29.480422000000001</v>
      </c>
      <c r="AR30">
        <v>42.345024000000002</v>
      </c>
      <c r="AS30">
        <v>23.476403000000001</v>
      </c>
      <c r="AT30">
        <v>13.195231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2467.281433000001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642.52906800000005</v>
      </c>
      <c r="L31">
        <v>278.08100000000002</v>
      </c>
      <c r="M31">
        <v>88.218800000000002</v>
      </c>
      <c r="N31">
        <v>113.270062</v>
      </c>
      <c r="O31">
        <v>59.288786999999999</v>
      </c>
      <c r="P31">
        <v>99.695633999999998</v>
      </c>
      <c r="Q31">
        <v>20.923197999999999</v>
      </c>
      <c r="R31">
        <v>40.647866999999998</v>
      </c>
      <c r="S31">
        <v>25.305467</v>
      </c>
      <c r="T31">
        <v>0</v>
      </c>
      <c r="U31">
        <v>401.55855300000002</v>
      </c>
      <c r="V31">
        <v>19.532793000000002</v>
      </c>
      <c r="W31">
        <v>44.492077999999999</v>
      </c>
      <c r="X31">
        <v>141.45273299999999</v>
      </c>
      <c r="Y31">
        <v>0</v>
      </c>
      <c r="Z31">
        <v>12.568878</v>
      </c>
      <c r="AA31">
        <v>40.415793999999998</v>
      </c>
      <c r="AB31">
        <v>25.257503</v>
      </c>
      <c r="AC31">
        <v>18.560161999999998</v>
      </c>
      <c r="AD31">
        <v>26.281635000000001</v>
      </c>
      <c r="AE31">
        <v>47.404713999999998</v>
      </c>
      <c r="AF31">
        <v>29.309736999999998</v>
      </c>
      <c r="AG31">
        <v>41.988312999999998</v>
      </c>
      <c r="AH31">
        <v>112.14767000000001</v>
      </c>
      <c r="AI31">
        <v>15.868836</v>
      </c>
      <c r="AJ31">
        <v>0</v>
      </c>
      <c r="AK31">
        <v>49.890608</v>
      </c>
      <c r="AL31">
        <v>51.255122999999998</v>
      </c>
      <c r="AM31">
        <v>0</v>
      </c>
      <c r="AN31">
        <v>0.55031300000000005</v>
      </c>
      <c r="AO31">
        <v>0</v>
      </c>
      <c r="AP31">
        <v>0.49134</v>
      </c>
      <c r="AQ31">
        <v>44.220632000000002</v>
      </c>
      <c r="AR31">
        <v>4.234502</v>
      </c>
      <c r="AS31">
        <v>23.476403000000001</v>
      </c>
      <c r="AT31">
        <v>13.195231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2532.1134339999999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643.48796800000002</v>
      </c>
      <c r="L32">
        <v>266.57420000000002</v>
      </c>
      <c r="M32">
        <v>88.218800000000002</v>
      </c>
      <c r="N32">
        <v>113.270062</v>
      </c>
      <c r="O32">
        <v>59.288786999999999</v>
      </c>
      <c r="P32">
        <v>99.695633999999998</v>
      </c>
      <c r="Q32">
        <v>20.923197999999999</v>
      </c>
      <c r="R32">
        <v>40.647866999999998</v>
      </c>
      <c r="S32">
        <v>25.305467</v>
      </c>
      <c r="T32">
        <v>0</v>
      </c>
      <c r="U32">
        <v>401.55855300000002</v>
      </c>
      <c r="V32">
        <v>19.532793000000002</v>
      </c>
      <c r="W32">
        <v>44.492077999999999</v>
      </c>
      <c r="X32">
        <v>141.45273299999999</v>
      </c>
      <c r="Y32">
        <v>0</v>
      </c>
      <c r="Z32">
        <v>12.568878</v>
      </c>
      <c r="AA32">
        <v>40.415793999999998</v>
      </c>
      <c r="AB32">
        <v>25.257503</v>
      </c>
      <c r="AC32">
        <v>18.560161999999998</v>
      </c>
      <c r="AD32">
        <v>26.281635000000001</v>
      </c>
      <c r="AE32">
        <v>47.404713999999998</v>
      </c>
      <c r="AF32">
        <v>29.309736999999998</v>
      </c>
      <c r="AG32">
        <v>41.988312999999998</v>
      </c>
      <c r="AH32">
        <v>112.14767000000001</v>
      </c>
      <c r="AI32">
        <v>15.868836</v>
      </c>
      <c r="AJ32">
        <v>0</v>
      </c>
      <c r="AK32">
        <v>49.890608</v>
      </c>
      <c r="AL32">
        <v>51.255122999999998</v>
      </c>
      <c r="AM32">
        <v>0</v>
      </c>
      <c r="AN32">
        <v>0.55031300000000005</v>
      </c>
      <c r="AO32">
        <v>0</v>
      </c>
      <c r="AP32">
        <v>0.49134</v>
      </c>
      <c r="AQ32">
        <v>58.960842999999997</v>
      </c>
      <c r="AR32">
        <v>4.234502</v>
      </c>
      <c r="AS32">
        <v>15.220965</v>
      </c>
      <c r="AT32">
        <v>13.195231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2528.0503069999995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657.87146800000005</v>
      </c>
      <c r="L33">
        <v>272.32760000000002</v>
      </c>
      <c r="M33">
        <v>88.218800000000002</v>
      </c>
      <c r="N33">
        <v>113.270062</v>
      </c>
      <c r="O33">
        <v>59.288786999999999</v>
      </c>
      <c r="P33">
        <v>99.695633999999998</v>
      </c>
      <c r="Q33">
        <v>20.923197999999999</v>
      </c>
      <c r="R33">
        <v>40.647866999999998</v>
      </c>
      <c r="S33">
        <v>25.305467</v>
      </c>
      <c r="T33">
        <v>0</v>
      </c>
      <c r="U33">
        <v>401.55855300000002</v>
      </c>
      <c r="V33">
        <v>19.532793000000002</v>
      </c>
      <c r="W33">
        <v>44.492077999999999</v>
      </c>
      <c r="X33">
        <v>141.45273299999999</v>
      </c>
      <c r="Y33">
        <v>0</v>
      </c>
      <c r="Z33">
        <v>12.568878</v>
      </c>
      <c r="AA33">
        <v>40.415793999999998</v>
      </c>
      <c r="AB33">
        <v>25.257503</v>
      </c>
      <c r="AC33">
        <v>18.560161999999998</v>
      </c>
      <c r="AD33">
        <v>26.281635000000001</v>
      </c>
      <c r="AE33">
        <v>47.404713999999998</v>
      </c>
      <c r="AF33">
        <v>29.309736999999998</v>
      </c>
      <c r="AG33">
        <v>41.988312999999998</v>
      </c>
      <c r="AH33">
        <v>112.14767000000001</v>
      </c>
      <c r="AI33">
        <v>15.868836</v>
      </c>
      <c r="AJ33">
        <v>0</v>
      </c>
      <c r="AK33">
        <v>49.890608</v>
      </c>
      <c r="AL33">
        <v>51.255122999999998</v>
      </c>
      <c r="AM33">
        <v>0</v>
      </c>
      <c r="AN33">
        <v>0.55031300000000005</v>
      </c>
      <c r="AO33">
        <v>0</v>
      </c>
      <c r="AP33">
        <v>1.1055159999999999</v>
      </c>
      <c r="AQ33">
        <v>58.960842999999997</v>
      </c>
      <c r="AR33">
        <v>4.234502</v>
      </c>
      <c r="AS33">
        <v>15.220965</v>
      </c>
      <c r="AT33">
        <v>13.195231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2548.8013829999995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657.87146800000005</v>
      </c>
      <c r="L34">
        <v>283.83440000000002</v>
      </c>
      <c r="M34">
        <v>88.218800000000002</v>
      </c>
      <c r="N34">
        <v>113.270062</v>
      </c>
      <c r="O34">
        <v>59.288786999999999</v>
      </c>
      <c r="P34">
        <v>99.695633999999998</v>
      </c>
      <c r="Q34">
        <v>20.923197999999999</v>
      </c>
      <c r="R34">
        <v>40.647866999999998</v>
      </c>
      <c r="S34">
        <v>25.305467</v>
      </c>
      <c r="T34">
        <v>0</v>
      </c>
      <c r="U34">
        <v>401.55855300000002</v>
      </c>
      <c r="V34">
        <v>19.532793000000002</v>
      </c>
      <c r="W34">
        <v>44.492077999999999</v>
      </c>
      <c r="X34">
        <v>141.45273299999999</v>
      </c>
      <c r="Y34">
        <v>0</v>
      </c>
      <c r="Z34">
        <v>12.568878</v>
      </c>
      <c r="AA34">
        <v>40.415793999999998</v>
      </c>
      <c r="AB34">
        <v>25.257503</v>
      </c>
      <c r="AC34">
        <v>18.560161999999998</v>
      </c>
      <c r="AD34">
        <v>26.281635000000001</v>
      </c>
      <c r="AE34">
        <v>47.404713999999998</v>
      </c>
      <c r="AF34">
        <v>29.309736999999998</v>
      </c>
      <c r="AG34">
        <v>41.988312999999998</v>
      </c>
      <c r="AH34">
        <v>112.14767000000001</v>
      </c>
      <c r="AI34">
        <v>15.868836</v>
      </c>
      <c r="AJ34">
        <v>0</v>
      </c>
      <c r="AK34">
        <v>49.890608</v>
      </c>
      <c r="AL34">
        <v>51.255122999999998</v>
      </c>
      <c r="AM34">
        <v>0</v>
      </c>
      <c r="AN34">
        <v>0.55031300000000005</v>
      </c>
      <c r="AO34">
        <v>0</v>
      </c>
      <c r="AP34">
        <v>1.1055159999999999</v>
      </c>
      <c r="AQ34">
        <v>58.960842999999997</v>
      </c>
      <c r="AR34">
        <v>4.234502</v>
      </c>
      <c r="AS34">
        <v>15.220965</v>
      </c>
      <c r="AT34">
        <v>13.195231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2560.3081829999996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648.84927400000004</v>
      </c>
      <c r="L35">
        <v>374.92989999999998</v>
      </c>
      <c r="M35">
        <v>88.218800000000002</v>
      </c>
      <c r="N35">
        <v>113.270062</v>
      </c>
      <c r="O35">
        <v>59.288786999999999</v>
      </c>
      <c r="P35">
        <v>99.695633999999998</v>
      </c>
      <c r="Q35">
        <v>14.503938</v>
      </c>
      <c r="R35">
        <v>28.177085000000002</v>
      </c>
      <c r="S35">
        <v>17.541733000000001</v>
      </c>
      <c r="T35">
        <v>0</v>
      </c>
      <c r="U35">
        <v>401.55855300000002</v>
      </c>
      <c r="V35">
        <v>13.779393000000001</v>
      </c>
      <c r="W35">
        <v>30.842538999999999</v>
      </c>
      <c r="X35">
        <v>141.45273299999999</v>
      </c>
      <c r="Y35">
        <v>0</v>
      </c>
      <c r="Z35">
        <v>12.568878</v>
      </c>
      <c r="AA35">
        <v>40.415793999999998</v>
      </c>
      <c r="AB35">
        <v>25.257503</v>
      </c>
      <c r="AC35">
        <v>18.560161999999998</v>
      </c>
      <c r="AD35">
        <v>26.281635000000001</v>
      </c>
      <c r="AE35">
        <v>47.404713999999998</v>
      </c>
      <c r="AF35">
        <v>29.309736999999998</v>
      </c>
      <c r="AG35">
        <v>41.988312999999998</v>
      </c>
      <c r="AH35">
        <v>112.14767000000001</v>
      </c>
      <c r="AI35">
        <v>15.868836</v>
      </c>
      <c r="AJ35">
        <v>0</v>
      </c>
      <c r="AK35">
        <v>49.890608</v>
      </c>
      <c r="AL35">
        <v>51.255122999999998</v>
      </c>
      <c r="AM35">
        <v>0</v>
      </c>
      <c r="AN35">
        <v>0.55031300000000005</v>
      </c>
      <c r="AO35">
        <v>0</v>
      </c>
      <c r="AP35">
        <v>4.176393</v>
      </c>
      <c r="AQ35">
        <v>58.960842999999997</v>
      </c>
      <c r="AR35">
        <v>4.234502</v>
      </c>
      <c r="AS35">
        <v>15.220965</v>
      </c>
      <c r="AT35">
        <v>13.195231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2599.3956509999998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657.87146800000005</v>
      </c>
      <c r="L36">
        <v>428.62830000000002</v>
      </c>
      <c r="M36">
        <v>88.218800000000002</v>
      </c>
      <c r="N36">
        <v>113.270062</v>
      </c>
      <c r="O36">
        <v>59.288786999999999</v>
      </c>
      <c r="P36">
        <v>99.695633999999998</v>
      </c>
      <c r="Q36">
        <v>20.923197999999999</v>
      </c>
      <c r="R36">
        <v>40.647866999999998</v>
      </c>
      <c r="S36">
        <v>25.305467</v>
      </c>
      <c r="T36">
        <v>0</v>
      </c>
      <c r="U36">
        <v>401.55855300000002</v>
      </c>
      <c r="V36">
        <v>19.532793000000002</v>
      </c>
      <c r="W36">
        <v>44.492077999999999</v>
      </c>
      <c r="X36">
        <v>141.45273299999999</v>
      </c>
      <c r="Y36">
        <v>0</v>
      </c>
      <c r="Z36">
        <v>12.568878</v>
      </c>
      <c r="AA36">
        <v>26.943863</v>
      </c>
      <c r="AB36">
        <v>25.257503</v>
      </c>
      <c r="AC36">
        <v>18.560161999999998</v>
      </c>
      <c r="AD36">
        <v>26.281635000000001</v>
      </c>
      <c r="AE36">
        <v>27.065911</v>
      </c>
      <c r="AF36">
        <v>29.309736999999998</v>
      </c>
      <c r="AG36">
        <v>41.988312999999998</v>
      </c>
      <c r="AH36">
        <v>89.718136000000001</v>
      </c>
      <c r="AI36">
        <v>15.868836</v>
      </c>
      <c r="AJ36">
        <v>0</v>
      </c>
      <c r="AK36">
        <v>49.890608</v>
      </c>
      <c r="AL36">
        <v>51.255122999999998</v>
      </c>
      <c r="AM36">
        <v>0</v>
      </c>
      <c r="AN36">
        <v>0.55031300000000005</v>
      </c>
      <c r="AO36">
        <v>0</v>
      </c>
      <c r="AP36">
        <v>4.176393</v>
      </c>
      <c r="AQ36">
        <v>58.960842999999997</v>
      </c>
      <c r="AR36">
        <v>4.234502</v>
      </c>
      <c r="AS36">
        <v>15.220965</v>
      </c>
      <c r="AT36">
        <v>13.195231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2651.9326920000003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657.87146800000005</v>
      </c>
      <c r="L37">
        <v>428.62830000000002</v>
      </c>
      <c r="M37">
        <v>88.218800000000002</v>
      </c>
      <c r="N37">
        <v>113.270062</v>
      </c>
      <c r="O37">
        <v>59.288786999999999</v>
      </c>
      <c r="P37">
        <v>99.695633999999998</v>
      </c>
      <c r="Q37">
        <v>20.923197999999999</v>
      </c>
      <c r="R37">
        <v>40.647866999999998</v>
      </c>
      <c r="S37">
        <v>25.305467</v>
      </c>
      <c r="T37">
        <v>0</v>
      </c>
      <c r="U37">
        <v>401.55855300000002</v>
      </c>
      <c r="V37">
        <v>19.532793000000002</v>
      </c>
      <c r="W37">
        <v>44.492077999999999</v>
      </c>
      <c r="X37">
        <v>141.45273299999999</v>
      </c>
      <c r="Y37">
        <v>0</v>
      </c>
      <c r="Z37">
        <v>12.568878</v>
      </c>
      <c r="AA37">
        <v>26.943863</v>
      </c>
      <c r="AB37">
        <v>12.628750999999999</v>
      </c>
      <c r="AC37">
        <v>18.560161999999998</v>
      </c>
      <c r="AD37">
        <v>17.480554999999999</v>
      </c>
      <c r="AE37">
        <v>27.065911</v>
      </c>
      <c r="AF37">
        <v>8.5092789999999994</v>
      </c>
      <c r="AG37">
        <v>41.988312999999998</v>
      </c>
      <c r="AH37">
        <v>89.718136000000001</v>
      </c>
      <c r="AI37">
        <v>2.4413589999999998</v>
      </c>
      <c r="AJ37">
        <v>0</v>
      </c>
      <c r="AK37">
        <v>49.890608</v>
      </c>
      <c r="AL37">
        <v>20.056352</v>
      </c>
      <c r="AM37">
        <v>0</v>
      </c>
      <c r="AN37">
        <v>0.55031300000000005</v>
      </c>
      <c r="AO37">
        <v>0</v>
      </c>
      <c r="AP37">
        <v>1.1055159999999999</v>
      </c>
      <c r="AQ37">
        <v>58.960842999999997</v>
      </c>
      <c r="AR37">
        <v>42.345024000000002</v>
      </c>
      <c r="AS37">
        <v>23.476403000000001</v>
      </c>
      <c r="AT37">
        <v>13.195231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2608.3712370000012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657.87146800000005</v>
      </c>
      <c r="L38">
        <v>428.62830000000002</v>
      </c>
      <c r="M38">
        <v>88.218800000000002</v>
      </c>
      <c r="N38">
        <v>113.270062</v>
      </c>
      <c r="O38">
        <v>59.288786999999999</v>
      </c>
      <c r="P38">
        <v>99.695633999999998</v>
      </c>
      <c r="Q38">
        <v>20.923197999999999</v>
      </c>
      <c r="R38">
        <v>40.647866999999998</v>
      </c>
      <c r="S38">
        <v>25.305467</v>
      </c>
      <c r="T38">
        <v>0</v>
      </c>
      <c r="U38">
        <v>401.55855300000002</v>
      </c>
      <c r="V38">
        <v>19.532793000000002</v>
      </c>
      <c r="W38">
        <v>44.492077999999999</v>
      </c>
      <c r="X38">
        <v>141.45273299999999</v>
      </c>
      <c r="Y38">
        <v>0</v>
      </c>
      <c r="Z38">
        <v>12.568878</v>
      </c>
      <c r="AA38">
        <v>26.943863</v>
      </c>
      <c r="AB38">
        <v>12.628750999999999</v>
      </c>
      <c r="AC38">
        <v>7.8148049999999998</v>
      </c>
      <c r="AD38">
        <v>8.740278</v>
      </c>
      <c r="AE38">
        <v>13.532956</v>
      </c>
      <c r="AF38">
        <v>8.5092789999999994</v>
      </c>
      <c r="AG38">
        <v>41.988312999999998</v>
      </c>
      <c r="AH38">
        <v>67.288601999999997</v>
      </c>
      <c r="AI38">
        <v>0</v>
      </c>
      <c r="AJ38">
        <v>0</v>
      </c>
      <c r="AK38">
        <v>49.890608</v>
      </c>
      <c r="AL38">
        <v>20.056352</v>
      </c>
      <c r="AM38">
        <v>0</v>
      </c>
      <c r="AN38">
        <v>0.55031300000000005</v>
      </c>
      <c r="AO38">
        <v>0</v>
      </c>
      <c r="AP38">
        <v>1.1055159999999999</v>
      </c>
      <c r="AQ38">
        <v>58.960842999999997</v>
      </c>
      <c r="AR38">
        <v>42.345024000000002</v>
      </c>
      <c r="AS38">
        <v>23.476403000000001</v>
      </c>
      <c r="AT38">
        <v>13.195231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2550.4817550000012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657.87146800000005</v>
      </c>
      <c r="L39">
        <v>428.62830000000002</v>
      </c>
      <c r="M39">
        <v>88.218800000000002</v>
      </c>
      <c r="N39">
        <v>113.270062</v>
      </c>
      <c r="O39">
        <v>59.288786999999999</v>
      </c>
      <c r="P39">
        <v>99.695633999999998</v>
      </c>
      <c r="Q39">
        <v>20.923197999999999</v>
      </c>
      <c r="R39">
        <v>40.647866999999998</v>
      </c>
      <c r="S39">
        <v>25.305467</v>
      </c>
      <c r="T39">
        <v>0</v>
      </c>
      <c r="U39">
        <v>401.55855300000002</v>
      </c>
      <c r="V39">
        <v>19.532793000000002</v>
      </c>
      <c r="W39">
        <v>44.492077999999999</v>
      </c>
      <c r="X39">
        <v>141.45273299999999</v>
      </c>
      <c r="Y39">
        <v>0</v>
      </c>
      <c r="Z39">
        <v>12.568878</v>
      </c>
      <c r="AA39">
        <v>26.943863</v>
      </c>
      <c r="AB39">
        <v>12.628750999999999</v>
      </c>
      <c r="AC39">
        <v>0</v>
      </c>
      <c r="AD39">
        <v>0</v>
      </c>
      <c r="AE39">
        <v>13.532956</v>
      </c>
      <c r="AF39">
        <v>8.5092789999999994</v>
      </c>
      <c r="AG39">
        <v>41.988312999999998</v>
      </c>
      <c r="AH39">
        <v>44.859068000000001</v>
      </c>
      <c r="AI39">
        <v>0</v>
      </c>
      <c r="AJ39">
        <v>0</v>
      </c>
      <c r="AK39">
        <v>49.890608</v>
      </c>
      <c r="AL39">
        <v>20.056352</v>
      </c>
      <c r="AM39">
        <v>0</v>
      </c>
      <c r="AN39">
        <v>0.55031300000000005</v>
      </c>
      <c r="AO39">
        <v>0</v>
      </c>
      <c r="AP39">
        <v>4.176393</v>
      </c>
      <c r="AQ39">
        <v>44.220632000000002</v>
      </c>
      <c r="AR39">
        <v>4.234502</v>
      </c>
      <c r="AS39">
        <v>23.476403000000001</v>
      </c>
      <c r="AT39">
        <v>13.195231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2461.717282000001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657.87146800000005</v>
      </c>
      <c r="L40">
        <v>428.62830000000002</v>
      </c>
      <c r="M40">
        <v>88.218800000000002</v>
      </c>
      <c r="N40">
        <v>113.270062</v>
      </c>
      <c r="O40">
        <v>59.288786999999999</v>
      </c>
      <c r="P40">
        <v>99.695633999999998</v>
      </c>
      <c r="Q40">
        <v>20.923197999999999</v>
      </c>
      <c r="R40">
        <v>40.647866999999998</v>
      </c>
      <c r="S40">
        <v>25.305467</v>
      </c>
      <c r="T40">
        <v>0</v>
      </c>
      <c r="U40">
        <v>401.55855300000002</v>
      </c>
      <c r="V40">
        <v>19.532793000000002</v>
      </c>
      <c r="W40">
        <v>44.492077999999999</v>
      </c>
      <c r="X40">
        <v>141.45273299999999</v>
      </c>
      <c r="Y40">
        <v>0</v>
      </c>
      <c r="Z40">
        <v>12.568878</v>
      </c>
      <c r="AA40">
        <v>13.471931</v>
      </c>
      <c r="AB40">
        <v>12.628750999999999</v>
      </c>
      <c r="AC40">
        <v>0</v>
      </c>
      <c r="AD40">
        <v>0</v>
      </c>
      <c r="AE40">
        <v>13.532956</v>
      </c>
      <c r="AF40">
        <v>8.5092789999999994</v>
      </c>
      <c r="AG40">
        <v>41.988312999999998</v>
      </c>
      <c r="AH40">
        <v>19.977723000000001</v>
      </c>
      <c r="AI40">
        <v>0</v>
      </c>
      <c r="AJ40">
        <v>0</v>
      </c>
      <c r="AK40">
        <v>49.890608</v>
      </c>
      <c r="AL40">
        <v>20.056352</v>
      </c>
      <c r="AM40">
        <v>0</v>
      </c>
      <c r="AN40">
        <v>0.55031300000000005</v>
      </c>
      <c r="AO40">
        <v>0</v>
      </c>
      <c r="AP40">
        <v>4.176393</v>
      </c>
      <c r="AQ40">
        <v>44.220632000000002</v>
      </c>
      <c r="AR40">
        <v>4.234502</v>
      </c>
      <c r="AS40">
        <v>15.220965</v>
      </c>
      <c r="AT40">
        <v>13.195231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2415.1085670000007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657.87146800000005</v>
      </c>
      <c r="L41">
        <v>428.62830000000002</v>
      </c>
      <c r="M41">
        <v>88.218800000000002</v>
      </c>
      <c r="N41">
        <v>113.270062</v>
      </c>
      <c r="O41">
        <v>59.288786999999999</v>
      </c>
      <c r="P41">
        <v>99.695633999999998</v>
      </c>
      <c r="Q41">
        <v>20.923197999999999</v>
      </c>
      <c r="R41">
        <v>40.647866999999998</v>
      </c>
      <c r="S41">
        <v>25.305467</v>
      </c>
      <c r="T41">
        <v>0</v>
      </c>
      <c r="U41">
        <v>401.55855300000002</v>
      </c>
      <c r="V41">
        <v>19.532793000000002</v>
      </c>
      <c r="W41">
        <v>44.492077999999999</v>
      </c>
      <c r="X41">
        <v>141.45273299999999</v>
      </c>
      <c r="Y41">
        <v>0</v>
      </c>
      <c r="Z41">
        <v>12.568878</v>
      </c>
      <c r="AA41">
        <v>13.471931</v>
      </c>
      <c r="AB41">
        <v>12.628750999999999</v>
      </c>
      <c r="AC41">
        <v>0</v>
      </c>
      <c r="AD41">
        <v>0</v>
      </c>
      <c r="AE41">
        <v>4.3059399999999997</v>
      </c>
      <c r="AF41">
        <v>8.5092789999999994</v>
      </c>
      <c r="AG41">
        <v>41.988312999999998</v>
      </c>
      <c r="AH41">
        <v>13.257942999999999</v>
      </c>
      <c r="AI41">
        <v>0</v>
      </c>
      <c r="AJ41">
        <v>0</v>
      </c>
      <c r="AK41">
        <v>49.890608</v>
      </c>
      <c r="AL41">
        <v>20.056352</v>
      </c>
      <c r="AM41">
        <v>0</v>
      </c>
      <c r="AN41">
        <v>0.55031300000000005</v>
      </c>
      <c r="AO41">
        <v>0</v>
      </c>
      <c r="AP41">
        <v>1.1055159999999999</v>
      </c>
      <c r="AQ41">
        <v>29.480422000000001</v>
      </c>
      <c r="AR41">
        <v>4.234502</v>
      </c>
      <c r="AS41">
        <v>15.220965</v>
      </c>
      <c r="AT41">
        <v>13.195231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2381.3506840000009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657.87146800000005</v>
      </c>
      <c r="L42">
        <v>428.62830000000002</v>
      </c>
      <c r="M42">
        <v>88.218800000000002</v>
      </c>
      <c r="N42">
        <v>113.270062</v>
      </c>
      <c r="O42">
        <v>59.288786999999999</v>
      </c>
      <c r="P42">
        <v>99.695633999999998</v>
      </c>
      <c r="Q42">
        <v>20.923197999999999</v>
      </c>
      <c r="R42">
        <v>40.647866999999998</v>
      </c>
      <c r="S42">
        <v>25.305467</v>
      </c>
      <c r="T42">
        <v>0</v>
      </c>
      <c r="U42">
        <v>401.55855300000002</v>
      </c>
      <c r="V42">
        <v>19.532793000000002</v>
      </c>
      <c r="W42">
        <v>44.492077999999999</v>
      </c>
      <c r="X42">
        <v>141.45273299999999</v>
      </c>
      <c r="Y42">
        <v>0</v>
      </c>
      <c r="Z42">
        <v>12.568878</v>
      </c>
      <c r="AA42">
        <v>13.471931</v>
      </c>
      <c r="AB42">
        <v>12.628750999999999</v>
      </c>
      <c r="AC42">
        <v>0</v>
      </c>
      <c r="AD42">
        <v>0</v>
      </c>
      <c r="AE42">
        <v>4.3059399999999997</v>
      </c>
      <c r="AF42">
        <v>8.5092789999999994</v>
      </c>
      <c r="AG42">
        <v>41.988312999999998</v>
      </c>
      <c r="AH42">
        <v>0</v>
      </c>
      <c r="AI42">
        <v>0</v>
      </c>
      <c r="AJ42">
        <v>0</v>
      </c>
      <c r="AK42">
        <v>49.890608</v>
      </c>
      <c r="AL42">
        <v>20.056352</v>
      </c>
      <c r="AM42">
        <v>0</v>
      </c>
      <c r="AN42">
        <v>0.55031300000000005</v>
      </c>
      <c r="AO42">
        <v>0</v>
      </c>
      <c r="AP42">
        <v>1.1055159999999999</v>
      </c>
      <c r="AQ42">
        <v>18.787728000000001</v>
      </c>
      <c r="AR42">
        <v>4.234502</v>
      </c>
      <c r="AS42">
        <v>15.220965</v>
      </c>
      <c r="AT42">
        <v>13.195231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2357.4000470000005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657.87146800000005</v>
      </c>
      <c r="L43">
        <v>418.0804</v>
      </c>
      <c r="M43">
        <v>88.218800000000002</v>
      </c>
      <c r="N43">
        <v>113.270062</v>
      </c>
      <c r="O43">
        <v>59.288786999999999</v>
      </c>
      <c r="P43">
        <v>99.695633999999998</v>
      </c>
      <c r="Q43">
        <v>20.923197999999999</v>
      </c>
      <c r="R43">
        <v>40.647866999999998</v>
      </c>
      <c r="S43">
        <v>25.305467</v>
      </c>
      <c r="T43">
        <v>0</v>
      </c>
      <c r="U43">
        <v>401.55855300000002</v>
      </c>
      <c r="V43">
        <v>19.532793000000002</v>
      </c>
      <c r="W43">
        <v>44.492077999999999</v>
      </c>
      <c r="X43">
        <v>141.45273299999999</v>
      </c>
      <c r="Y43">
        <v>0</v>
      </c>
      <c r="Z43">
        <v>12.568878</v>
      </c>
      <c r="AA43">
        <v>0</v>
      </c>
      <c r="AB43">
        <v>12.628750999999999</v>
      </c>
      <c r="AC43">
        <v>0</v>
      </c>
      <c r="AD43">
        <v>0</v>
      </c>
      <c r="AE43">
        <v>4.3059399999999997</v>
      </c>
      <c r="AF43">
        <v>8.5092789999999994</v>
      </c>
      <c r="AG43">
        <v>41.988312999999998</v>
      </c>
      <c r="AH43">
        <v>0</v>
      </c>
      <c r="AI43">
        <v>0</v>
      </c>
      <c r="AJ43">
        <v>0</v>
      </c>
      <c r="AK43">
        <v>49.890608</v>
      </c>
      <c r="AL43">
        <v>20.056352</v>
      </c>
      <c r="AM43">
        <v>0</v>
      </c>
      <c r="AN43">
        <v>0.55031300000000005</v>
      </c>
      <c r="AO43">
        <v>0</v>
      </c>
      <c r="AP43">
        <v>1.1055159999999999</v>
      </c>
      <c r="AQ43">
        <v>14.740211</v>
      </c>
      <c r="AR43">
        <v>12.703507</v>
      </c>
      <c r="AS43">
        <v>15.220965</v>
      </c>
      <c r="AT43">
        <v>13.195231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2337.8017040000009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657.87146800000005</v>
      </c>
      <c r="L44">
        <v>418.0804</v>
      </c>
      <c r="M44">
        <v>88.218800000000002</v>
      </c>
      <c r="N44">
        <v>113.270062</v>
      </c>
      <c r="O44">
        <v>59.288786999999999</v>
      </c>
      <c r="P44">
        <v>99.695633999999998</v>
      </c>
      <c r="Q44">
        <v>20.923197999999999</v>
      </c>
      <c r="R44">
        <v>40.647866999999998</v>
      </c>
      <c r="S44">
        <v>25.305467</v>
      </c>
      <c r="T44">
        <v>0</v>
      </c>
      <c r="U44">
        <v>401.55855300000002</v>
      </c>
      <c r="V44">
        <v>19.532793000000002</v>
      </c>
      <c r="W44">
        <v>44.492077999999999</v>
      </c>
      <c r="X44">
        <v>141.45273299999999</v>
      </c>
      <c r="Y44">
        <v>0</v>
      </c>
      <c r="Z44">
        <v>12.568878</v>
      </c>
      <c r="AA44">
        <v>0</v>
      </c>
      <c r="AB44">
        <v>12.628750999999999</v>
      </c>
      <c r="AC44">
        <v>0</v>
      </c>
      <c r="AD44">
        <v>0</v>
      </c>
      <c r="AE44">
        <v>4.3059399999999997</v>
      </c>
      <c r="AF44">
        <v>8.5092789999999994</v>
      </c>
      <c r="AG44">
        <v>41.988312999999998</v>
      </c>
      <c r="AH44">
        <v>0</v>
      </c>
      <c r="AI44">
        <v>0</v>
      </c>
      <c r="AJ44">
        <v>0</v>
      </c>
      <c r="AK44">
        <v>49.890608</v>
      </c>
      <c r="AL44">
        <v>20.056352</v>
      </c>
      <c r="AM44">
        <v>0</v>
      </c>
      <c r="AN44">
        <v>0.55031300000000005</v>
      </c>
      <c r="AO44">
        <v>0</v>
      </c>
      <c r="AP44">
        <v>1.1055159999999999</v>
      </c>
      <c r="AQ44">
        <v>13.894461</v>
      </c>
      <c r="AR44">
        <v>12.703507</v>
      </c>
      <c r="AS44">
        <v>15.220965</v>
      </c>
      <c r="AT44">
        <v>13.195231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2336.9559540000009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657.86187900000004</v>
      </c>
      <c r="L45">
        <v>418.0804</v>
      </c>
      <c r="M45">
        <v>88.218800000000002</v>
      </c>
      <c r="N45">
        <v>113.270062</v>
      </c>
      <c r="O45">
        <v>59.288786999999999</v>
      </c>
      <c r="P45">
        <v>99.695633999999998</v>
      </c>
      <c r="Q45">
        <v>20.923197999999999</v>
      </c>
      <c r="R45">
        <v>40.647866999999998</v>
      </c>
      <c r="S45">
        <v>25.305467</v>
      </c>
      <c r="T45">
        <v>0</v>
      </c>
      <c r="U45">
        <v>401.55855300000002</v>
      </c>
      <c r="V45">
        <v>19.532793000000002</v>
      </c>
      <c r="W45">
        <v>44.492077999999999</v>
      </c>
      <c r="X45">
        <v>141.45273299999999</v>
      </c>
      <c r="Y45">
        <v>0</v>
      </c>
      <c r="Z45">
        <v>12.568878</v>
      </c>
      <c r="AA45">
        <v>0</v>
      </c>
      <c r="AB45">
        <v>0</v>
      </c>
      <c r="AC45">
        <v>0</v>
      </c>
      <c r="AD45">
        <v>0</v>
      </c>
      <c r="AE45">
        <v>4.3059399999999997</v>
      </c>
      <c r="AF45">
        <v>8.5092789999999994</v>
      </c>
      <c r="AG45">
        <v>41.988312999999998</v>
      </c>
      <c r="AH45">
        <v>0</v>
      </c>
      <c r="AI45">
        <v>0</v>
      </c>
      <c r="AJ45">
        <v>0</v>
      </c>
      <c r="AK45">
        <v>49.890608</v>
      </c>
      <c r="AL45">
        <v>20.056352</v>
      </c>
      <c r="AM45">
        <v>0</v>
      </c>
      <c r="AN45">
        <v>0.55031300000000005</v>
      </c>
      <c r="AO45">
        <v>0</v>
      </c>
      <c r="AP45">
        <v>1.1055159999999999</v>
      </c>
      <c r="AQ45">
        <v>1.8727320000000001</v>
      </c>
      <c r="AR45">
        <v>14.820758</v>
      </c>
      <c r="AS45">
        <v>15.220965</v>
      </c>
      <c r="AT45">
        <v>13.195231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2314.4131360000001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657.87146800000005</v>
      </c>
      <c r="L46">
        <v>418.0804</v>
      </c>
      <c r="M46">
        <v>88.218800000000002</v>
      </c>
      <c r="N46">
        <v>113.270062</v>
      </c>
      <c r="O46">
        <v>59.288786999999999</v>
      </c>
      <c r="P46">
        <v>99.695633999999998</v>
      </c>
      <c r="Q46">
        <v>20.923197999999999</v>
      </c>
      <c r="R46">
        <v>40.647866999999998</v>
      </c>
      <c r="S46">
        <v>25.305467</v>
      </c>
      <c r="T46">
        <v>0</v>
      </c>
      <c r="U46">
        <v>401.55855300000002</v>
      </c>
      <c r="V46">
        <v>19.532793000000002</v>
      </c>
      <c r="W46">
        <v>44.492077999999999</v>
      </c>
      <c r="X46">
        <v>141.45273299999999</v>
      </c>
      <c r="Y46">
        <v>0</v>
      </c>
      <c r="Z46">
        <v>6.2844389999999999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8.5092789999999994</v>
      </c>
      <c r="AG46">
        <v>41.988312999999998</v>
      </c>
      <c r="AH46">
        <v>0</v>
      </c>
      <c r="AI46">
        <v>0</v>
      </c>
      <c r="AJ46">
        <v>0</v>
      </c>
      <c r="AK46">
        <v>49.890608</v>
      </c>
      <c r="AL46">
        <v>20.056352</v>
      </c>
      <c r="AM46">
        <v>0</v>
      </c>
      <c r="AN46">
        <v>0.55031300000000005</v>
      </c>
      <c r="AO46">
        <v>0</v>
      </c>
      <c r="AP46">
        <v>1.1055159999999999</v>
      </c>
      <c r="AQ46">
        <v>0</v>
      </c>
      <c r="AR46">
        <v>46.579526000000001</v>
      </c>
      <c r="AS46">
        <v>23.476403000000001</v>
      </c>
      <c r="AT46">
        <v>13.195231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2341.9738200000006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657.49855200000002</v>
      </c>
      <c r="L47">
        <v>418.0804</v>
      </c>
      <c r="M47">
        <v>88.218800000000002</v>
      </c>
      <c r="N47">
        <v>113.270062</v>
      </c>
      <c r="O47">
        <v>59.288786999999999</v>
      </c>
      <c r="P47">
        <v>99.695633999999998</v>
      </c>
      <c r="Q47">
        <v>20.923197999999999</v>
      </c>
      <c r="R47">
        <v>40.647866999999998</v>
      </c>
      <c r="S47">
        <v>25.305467</v>
      </c>
      <c r="T47">
        <v>0</v>
      </c>
      <c r="U47">
        <v>401.55855300000002</v>
      </c>
      <c r="V47">
        <v>19.532793000000002</v>
      </c>
      <c r="W47">
        <v>44.267139</v>
      </c>
      <c r="X47">
        <v>141.45273299999999</v>
      </c>
      <c r="Y47">
        <v>0</v>
      </c>
      <c r="Z47">
        <v>6.2844389999999999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6.1455900000000003</v>
      </c>
      <c r="AG47">
        <v>41.988312999999998</v>
      </c>
      <c r="AH47">
        <v>0</v>
      </c>
      <c r="AI47">
        <v>0</v>
      </c>
      <c r="AJ47">
        <v>0</v>
      </c>
      <c r="AK47">
        <v>49.890608</v>
      </c>
      <c r="AL47">
        <v>20.056352</v>
      </c>
      <c r="AM47">
        <v>0</v>
      </c>
      <c r="AN47">
        <v>0.55031300000000005</v>
      </c>
      <c r="AO47">
        <v>0</v>
      </c>
      <c r="AP47">
        <v>1.1055159999999999</v>
      </c>
      <c r="AQ47">
        <v>0</v>
      </c>
      <c r="AR47">
        <v>46.579526000000001</v>
      </c>
      <c r="AS47">
        <v>23.476403000000001</v>
      </c>
      <c r="AT47">
        <v>13.195231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2339.0122760000008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657.49855200000002</v>
      </c>
      <c r="L48">
        <v>418.0804</v>
      </c>
      <c r="M48">
        <v>88.218800000000002</v>
      </c>
      <c r="N48">
        <v>113.270062</v>
      </c>
      <c r="O48">
        <v>59.288786999999999</v>
      </c>
      <c r="P48">
        <v>99.695633999999998</v>
      </c>
      <c r="Q48">
        <v>20.923197999999999</v>
      </c>
      <c r="R48">
        <v>40.647866999999998</v>
      </c>
      <c r="S48">
        <v>25.305467</v>
      </c>
      <c r="T48">
        <v>0</v>
      </c>
      <c r="U48">
        <v>401.55855300000002</v>
      </c>
      <c r="V48">
        <v>19.532793000000002</v>
      </c>
      <c r="W48">
        <v>44.267139</v>
      </c>
      <c r="X48">
        <v>141.45273299999999</v>
      </c>
      <c r="Y48">
        <v>0</v>
      </c>
      <c r="Z48">
        <v>6.2844389999999999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6.1455900000000003</v>
      </c>
      <c r="AG48">
        <v>41.988312999999998</v>
      </c>
      <c r="AH48">
        <v>0</v>
      </c>
      <c r="AI48">
        <v>0</v>
      </c>
      <c r="AJ48">
        <v>0</v>
      </c>
      <c r="AK48">
        <v>49.890608</v>
      </c>
      <c r="AL48">
        <v>20.056352</v>
      </c>
      <c r="AM48">
        <v>0</v>
      </c>
      <c r="AN48">
        <v>0.55031300000000005</v>
      </c>
      <c r="AO48">
        <v>0</v>
      </c>
      <c r="AP48">
        <v>1.1055159999999999</v>
      </c>
      <c r="AQ48">
        <v>0</v>
      </c>
      <c r="AR48">
        <v>12.703507</v>
      </c>
      <c r="AS48">
        <v>23.476403000000001</v>
      </c>
      <c r="AT48">
        <v>13.195231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2305.136257000001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637.68662300000005</v>
      </c>
      <c r="L49">
        <v>418.0804</v>
      </c>
      <c r="M49">
        <v>88.218800000000002</v>
      </c>
      <c r="N49">
        <v>113.270062</v>
      </c>
      <c r="O49">
        <v>59.288786999999999</v>
      </c>
      <c r="P49">
        <v>99.695633999999998</v>
      </c>
      <c r="Q49">
        <v>20.923197999999999</v>
      </c>
      <c r="R49">
        <v>40.647866999999998</v>
      </c>
      <c r="S49">
        <v>25.305467</v>
      </c>
      <c r="T49">
        <v>0</v>
      </c>
      <c r="U49">
        <v>401.55855300000002</v>
      </c>
      <c r="V49">
        <v>19.532793000000002</v>
      </c>
      <c r="W49">
        <v>44.267139</v>
      </c>
      <c r="X49">
        <v>141.45273299999999</v>
      </c>
      <c r="Y49">
        <v>0</v>
      </c>
      <c r="Z49">
        <v>6.2844389999999999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6.1455900000000003</v>
      </c>
      <c r="AG49">
        <v>41.988312999999998</v>
      </c>
      <c r="AH49">
        <v>0</v>
      </c>
      <c r="AI49">
        <v>0</v>
      </c>
      <c r="AJ49">
        <v>0</v>
      </c>
      <c r="AK49">
        <v>49.890608</v>
      </c>
      <c r="AL49">
        <v>20.056352</v>
      </c>
      <c r="AM49">
        <v>0</v>
      </c>
      <c r="AN49">
        <v>0.55031300000000005</v>
      </c>
      <c r="AO49">
        <v>0</v>
      </c>
      <c r="AP49">
        <v>1.1055159999999999</v>
      </c>
      <c r="AQ49">
        <v>0</v>
      </c>
      <c r="AR49">
        <v>12.703507</v>
      </c>
      <c r="AS49">
        <v>15.220965</v>
      </c>
      <c r="AT49">
        <v>13.195231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2277.0688900000009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637.68662300000005</v>
      </c>
      <c r="L50">
        <v>418.0804</v>
      </c>
      <c r="M50">
        <v>88.218800000000002</v>
      </c>
      <c r="N50">
        <v>113.270062</v>
      </c>
      <c r="O50">
        <v>59.288786999999999</v>
      </c>
      <c r="P50">
        <v>99.695633999999998</v>
      </c>
      <c r="Q50">
        <v>20.923197999999999</v>
      </c>
      <c r="R50">
        <v>40.647866999999998</v>
      </c>
      <c r="S50">
        <v>25.305467</v>
      </c>
      <c r="T50">
        <v>0</v>
      </c>
      <c r="U50">
        <v>401.55855300000002</v>
      </c>
      <c r="V50">
        <v>19.532793000000002</v>
      </c>
      <c r="W50">
        <v>44.267139</v>
      </c>
      <c r="X50">
        <v>141.45273299999999</v>
      </c>
      <c r="Y50">
        <v>0</v>
      </c>
      <c r="Z50">
        <v>6.2844389999999999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6.1455900000000003</v>
      </c>
      <c r="AG50">
        <v>41.988312999999998</v>
      </c>
      <c r="AH50">
        <v>0</v>
      </c>
      <c r="AI50">
        <v>0</v>
      </c>
      <c r="AJ50">
        <v>0</v>
      </c>
      <c r="AK50">
        <v>49.890608</v>
      </c>
      <c r="AL50">
        <v>20.056352</v>
      </c>
      <c r="AM50">
        <v>0</v>
      </c>
      <c r="AN50">
        <v>0.55031300000000005</v>
      </c>
      <c r="AO50">
        <v>0</v>
      </c>
      <c r="AP50">
        <v>1.1055159999999999</v>
      </c>
      <c r="AQ50">
        <v>0</v>
      </c>
      <c r="AR50">
        <v>12.703507</v>
      </c>
      <c r="AS50">
        <v>15.220965</v>
      </c>
      <c r="AT50">
        <v>13.195231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2277.0688900000009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653.96778600000005</v>
      </c>
      <c r="L51">
        <v>295.34120000000001</v>
      </c>
      <c r="M51">
        <v>88.218800000000002</v>
      </c>
      <c r="N51">
        <v>113.270062</v>
      </c>
      <c r="O51">
        <v>59.288786999999999</v>
      </c>
      <c r="P51">
        <v>99.695633999999998</v>
      </c>
      <c r="Q51">
        <v>20.923197999999999</v>
      </c>
      <c r="R51">
        <v>40.647866999999998</v>
      </c>
      <c r="S51">
        <v>25.305467</v>
      </c>
      <c r="T51">
        <v>0</v>
      </c>
      <c r="U51">
        <v>401.55855300000002</v>
      </c>
      <c r="V51">
        <v>19.532793000000002</v>
      </c>
      <c r="W51">
        <v>44.267139</v>
      </c>
      <c r="X51">
        <v>141.45273299999999</v>
      </c>
      <c r="Y51">
        <v>0</v>
      </c>
      <c r="Z51">
        <v>6.2844389999999999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6.1455900000000003</v>
      </c>
      <c r="AG51">
        <v>41.988312999999998</v>
      </c>
      <c r="AH51">
        <v>0</v>
      </c>
      <c r="AI51">
        <v>0</v>
      </c>
      <c r="AJ51">
        <v>0</v>
      </c>
      <c r="AK51">
        <v>49.890608</v>
      </c>
      <c r="AL51">
        <v>20.056352</v>
      </c>
      <c r="AM51">
        <v>0</v>
      </c>
      <c r="AN51">
        <v>0.55031300000000005</v>
      </c>
      <c r="AO51">
        <v>0</v>
      </c>
      <c r="AP51">
        <v>1.1055159999999999</v>
      </c>
      <c r="AQ51">
        <v>0</v>
      </c>
      <c r="AR51">
        <v>14.820758</v>
      </c>
      <c r="AS51">
        <v>15.220965</v>
      </c>
      <c r="AT51">
        <v>13.195231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2172.7281040000007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658.19548099999997</v>
      </c>
      <c r="L52">
        <v>295.34120000000001</v>
      </c>
      <c r="M52">
        <v>88.218800000000002</v>
      </c>
      <c r="N52">
        <v>113.270062</v>
      </c>
      <c r="O52">
        <v>59.288786999999999</v>
      </c>
      <c r="P52">
        <v>99.695633999999998</v>
      </c>
      <c r="Q52">
        <v>20.923197999999999</v>
      </c>
      <c r="R52">
        <v>40.647866999999998</v>
      </c>
      <c r="S52">
        <v>25.305467</v>
      </c>
      <c r="T52">
        <v>0</v>
      </c>
      <c r="U52">
        <v>401.55855300000002</v>
      </c>
      <c r="V52">
        <v>19.532793000000002</v>
      </c>
      <c r="W52">
        <v>44.267139</v>
      </c>
      <c r="X52">
        <v>141.45273299999999</v>
      </c>
      <c r="Y52">
        <v>0</v>
      </c>
      <c r="Z52">
        <v>6.2844389999999999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6.1455900000000003</v>
      </c>
      <c r="AG52">
        <v>41.988312999999998</v>
      </c>
      <c r="AH52">
        <v>0</v>
      </c>
      <c r="AI52">
        <v>0</v>
      </c>
      <c r="AJ52">
        <v>0</v>
      </c>
      <c r="AK52">
        <v>49.890608</v>
      </c>
      <c r="AL52">
        <v>20.056352</v>
      </c>
      <c r="AM52">
        <v>0</v>
      </c>
      <c r="AN52">
        <v>0.55031300000000005</v>
      </c>
      <c r="AO52">
        <v>0</v>
      </c>
      <c r="AP52">
        <v>1.1055159999999999</v>
      </c>
      <c r="AQ52">
        <v>0</v>
      </c>
      <c r="AR52">
        <v>14.820758</v>
      </c>
      <c r="AS52">
        <v>15.220965</v>
      </c>
      <c r="AT52">
        <v>13.195231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2176.9557990000008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658.19548099999997</v>
      </c>
      <c r="L53">
        <v>256.02629999999999</v>
      </c>
      <c r="M53">
        <v>88.218800000000002</v>
      </c>
      <c r="N53">
        <v>113.270062</v>
      </c>
      <c r="O53">
        <v>59.288786999999999</v>
      </c>
      <c r="P53">
        <v>99.695633999999998</v>
      </c>
      <c r="Q53">
        <v>17.526486999999999</v>
      </c>
      <c r="R53">
        <v>35.117795000000001</v>
      </c>
      <c r="S53">
        <v>21.754563999999998</v>
      </c>
      <c r="T53">
        <v>0</v>
      </c>
      <c r="U53">
        <v>401.55855300000002</v>
      </c>
      <c r="V53">
        <v>19.532793000000002</v>
      </c>
      <c r="W53">
        <v>44.267139</v>
      </c>
      <c r="X53">
        <v>141.45273299999999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6.1455900000000003</v>
      </c>
      <c r="AG53">
        <v>41.988312999999998</v>
      </c>
      <c r="AH53">
        <v>0</v>
      </c>
      <c r="AI53">
        <v>0</v>
      </c>
      <c r="AJ53">
        <v>0</v>
      </c>
      <c r="AK53">
        <v>49.890608</v>
      </c>
      <c r="AL53">
        <v>20.056352</v>
      </c>
      <c r="AM53">
        <v>0</v>
      </c>
      <c r="AN53">
        <v>0.55031300000000005</v>
      </c>
      <c r="AO53">
        <v>0</v>
      </c>
      <c r="AP53">
        <v>1.1055159999999999</v>
      </c>
      <c r="AQ53">
        <v>0</v>
      </c>
      <c r="AR53">
        <v>14.820758</v>
      </c>
      <c r="AS53">
        <v>15.220965</v>
      </c>
      <c r="AT53">
        <v>13.195231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2118.8787740000007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658.19548099999997</v>
      </c>
      <c r="L54">
        <v>256.02629999999999</v>
      </c>
      <c r="M54">
        <v>88.218800000000002</v>
      </c>
      <c r="N54">
        <v>113.270062</v>
      </c>
      <c r="O54">
        <v>59.288786999999999</v>
      </c>
      <c r="P54">
        <v>99.695633999999998</v>
      </c>
      <c r="Q54">
        <v>17.526486999999999</v>
      </c>
      <c r="R54">
        <v>35.117795000000001</v>
      </c>
      <c r="S54">
        <v>21.754563999999998</v>
      </c>
      <c r="T54">
        <v>0</v>
      </c>
      <c r="U54">
        <v>401.55855300000002</v>
      </c>
      <c r="V54">
        <v>19.532793000000002</v>
      </c>
      <c r="W54">
        <v>44.267139</v>
      </c>
      <c r="X54">
        <v>141.45273299999999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6.1455900000000003</v>
      </c>
      <c r="AG54">
        <v>41.988312999999998</v>
      </c>
      <c r="AH54">
        <v>0</v>
      </c>
      <c r="AI54">
        <v>0</v>
      </c>
      <c r="AJ54">
        <v>0</v>
      </c>
      <c r="AK54">
        <v>49.890608</v>
      </c>
      <c r="AL54">
        <v>20.056352</v>
      </c>
      <c r="AM54">
        <v>0</v>
      </c>
      <c r="AN54">
        <v>0.55031300000000005</v>
      </c>
      <c r="AO54">
        <v>0</v>
      </c>
      <c r="AP54">
        <v>4.176393</v>
      </c>
      <c r="AQ54">
        <v>0</v>
      </c>
      <c r="AR54">
        <v>14.820758</v>
      </c>
      <c r="AS54">
        <v>15.220965</v>
      </c>
      <c r="AT54">
        <v>13.195231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2121.9496510000008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658.19548099999997</v>
      </c>
      <c r="L55">
        <v>208.0813</v>
      </c>
      <c r="M55">
        <v>88.218800000000002</v>
      </c>
      <c r="N55">
        <v>113.270062</v>
      </c>
      <c r="O55">
        <v>59.288786999999999</v>
      </c>
      <c r="P55">
        <v>99.695633999999998</v>
      </c>
      <c r="Q55">
        <v>17.526486999999999</v>
      </c>
      <c r="R55">
        <v>35.117795000000001</v>
      </c>
      <c r="S55">
        <v>21.754563999999998</v>
      </c>
      <c r="T55">
        <v>0</v>
      </c>
      <c r="U55">
        <v>401.55855300000002</v>
      </c>
      <c r="V55">
        <v>19.532793000000002</v>
      </c>
      <c r="W55">
        <v>44.267139</v>
      </c>
      <c r="X55">
        <v>141.45273299999999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6.1455900000000003</v>
      </c>
      <c r="AG55">
        <v>41.988312999999998</v>
      </c>
      <c r="AH55">
        <v>0</v>
      </c>
      <c r="AI55">
        <v>0</v>
      </c>
      <c r="AJ55">
        <v>0</v>
      </c>
      <c r="AK55">
        <v>49.890608</v>
      </c>
      <c r="AL55">
        <v>33.427253999999998</v>
      </c>
      <c r="AM55">
        <v>0</v>
      </c>
      <c r="AN55">
        <v>0.55031300000000005</v>
      </c>
      <c r="AO55">
        <v>0</v>
      </c>
      <c r="AP55">
        <v>4.176393</v>
      </c>
      <c r="AQ55">
        <v>0</v>
      </c>
      <c r="AR55">
        <v>14.820758</v>
      </c>
      <c r="AS55">
        <v>15.220965</v>
      </c>
      <c r="AT55">
        <v>13.195231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2087.3755530000003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630.20519000000002</v>
      </c>
      <c r="L56">
        <v>208.0813</v>
      </c>
      <c r="M56">
        <v>88.218800000000002</v>
      </c>
      <c r="N56">
        <v>113.270062</v>
      </c>
      <c r="O56">
        <v>59.288786999999999</v>
      </c>
      <c r="P56">
        <v>99.695633999999998</v>
      </c>
      <c r="Q56">
        <v>17.526486999999999</v>
      </c>
      <c r="R56">
        <v>35.117795000000001</v>
      </c>
      <c r="S56">
        <v>21.754563999999998</v>
      </c>
      <c r="T56">
        <v>0</v>
      </c>
      <c r="U56">
        <v>401.55855300000002</v>
      </c>
      <c r="V56">
        <v>19.532793000000002</v>
      </c>
      <c r="W56">
        <v>44.267139</v>
      </c>
      <c r="X56">
        <v>141.45273299999999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6.1455900000000003</v>
      </c>
      <c r="AG56">
        <v>41.988312999999998</v>
      </c>
      <c r="AH56">
        <v>0</v>
      </c>
      <c r="AI56">
        <v>0</v>
      </c>
      <c r="AJ56">
        <v>0</v>
      </c>
      <c r="AK56">
        <v>49.890608</v>
      </c>
      <c r="AL56">
        <v>33.427253999999998</v>
      </c>
      <c r="AM56">
        <v>0</v>
      </c>
      <c r="AN56">
        <v>0.55031300000000005</v>
      </c>
      <c r="AO56">
        <v>0</v>
      </c>
      <c r="AP56">
        <v>1.1055159999999999</v>
      </c>
      <c r="AQ56">
        <v>0</v>
      </c>
      <c r="AR56">
        <v>14.820758</v>
      </c>
      <c r="AS56">
        <v>15.220965</v>
      </c>
      <c r="AT56">
        <v>13.195231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2056.3143850000006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621.18299500000001</v>
      </c>
      <c r="L57">
        <v>208.0813</v>
      </c>
      <c r="M57">
        <v>88.218800000000002</v>
      </c>
      <c r="N57">
        <v>113.270062</v>
      </c>
      <c r="O57">
        <v>59.288786999999999</v>
      </c>
      <c r="P57">
        <v>99.695633999999998</v>
      </c>
      <c r="Q57">
        <v>17.526486999999999</v>
      </c>
      <c r="R57">
        <v>35.117795000000001</v>
      </c>
      <c r="S57">
        <v>21.754563999999998</v>
      </c>
      <c r="T57">
        <v>0</v>
      </c>
      <c r="U57">
        <v>401.55855300000002</v>
      </c>
      <c r="V57">
        <v>19.532793000000002</v>
      </c>
      <c r="W57">
        <v>44.267139</v>
      </c>
      <c r="X57">
        <v>141.45273299999999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6.1455900000000003</v>
      </c>
      <c r="AG57">
        <v>41.988312999999998</v>
      </c>
      <c r="AH57">
        <v>0</v>
      </c>
      <c r="AI57">
        <v>0</v>
      </c>
      <c r="AJ57">
        <v>0</v>
      </c>
      <c r="AK57">
        <v>49.890608</v>
      </c>
      <c r="AL57">
        <v>33.427253999999998</v>
      </c>
      <c r="AM57">
        <v>0</v>
      </c>
      <c r="AN57">
        <v>0.55031300000000005</v>
      </c>
      <c r="AO57">
        <v>0</v>
      </c>
      <c r="AP57">
        <v>1.1055159999999999</v>
      </c>
      <c r="AQ57">
        <v>0</v>
      </c>
      <c r="AR57">
        <v>14.820758</v>
      </c>
      <c r="AS57">
        <v>15.220965</v>
      </c>
      <c r="AT57">
        <v>13.195231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2047.2921900000003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581.21604300000001</v>
      </c>
      <c r="L58">
        <v>208.0813</v>
      </c>
      <c r="M58">
        <v>88.218800000000002</v>
      </c>
      <c r="N58">
        <v>113.270062</v>
      </c>
      <c r="O58">
        <v>59.288786999999999</v>
      </c>
      <c r="P58">
        <v>99.695633999999998</v>
      </c>
      <c r="Q58">
        <v>11.384339000000001</v>
      </c>
      <c r="R58">
        <v>22.647013000000001</v>
      </c>
      <c r="S58">
        <v>13.990830000000001</v>
      </c>
      <c r="T58">
        <v>0</v>
      </c>
      <c r="U58">
        <v>401.55855300000002</v>
      </c>
      <c r="V58">
        <v>13.779393000000001</v>
      </c>
      <c r="W58">
        <v>30.842538999999999</v>
      </c>
      <c r="X58">
        <v>141.45273299999999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6.1455900000000003</v>
      </c>
      <c r="AG58">
        <v>41.988312999999998</v>
      </c>
      <c r="AH58">
        <v>0</v>
      </c>
      <c r="AI58">
        <v>0</v>
      </c>
      <c r="AJ58">
        <v>0</v>
      </c>
      <c r="AK58">
        <v>49.890608</v>
      </c>
      <c r="AL58">
        <v>33.427253999999998</v>
      </c>
      <c r="AM58">
        <v>0</v>
      </c>
      <c r="AN58">
        <v>0.55031300000000005</v>
      </c>
      <c r="AO58">
        <v>0</v>
      </c>
      <c r="AP58">
        <v>1.1055159999999999</v>
      </c>
      <c r="AQ58">
        <v>0</v>
      </c>
      <c r="AR58">
        <v>14.820758</v>
      </c>
      <c r="AS58">
        <v>15.220965</v>
      </c>
      <c r="AT58">
        <v>13.195231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1961.7705739999999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576.22017400000004</v>
      </c>
      <c r="L59">
        <v>208.0813</v>
      </c>
      <c r="M59">
        <v>88.218800000000002</v>
      </c>
      <c r="N59">
        <v>113.270062</v>
      </c>
      <c r="O59">
        <v>59.288786999999999</v>
      </c>
      <c r="P59">
        <v>99.695633999999998</v>
      </c>
      <c r="Q59">
        <v>11.384339000000001</v>
      </c>
      <c r="R59">
        <v>22.647013000000001</v>
      </c>
      <c r="S59">
        <v>13.990830000000001</v>
      </c>
      <c r="T59">
        <v>0</v>
      </c>
      <c r="U59">
        <v>401.55855300000002</v>
      </c>
      <c r="V59">
        <v>11.607101</v>
      </c>
      <c r="W59">
        <v>30.842538999999999</v>
      </c>
      <c r="X59">
        <v>141.45273299999999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6.1455900000000003</v>
      </c>
      <c r="AG59">
        <v>41.988312999999998</v>
      </c>
      <c r="AH59">
        <v>0</v>
      </c>
      <c r="AI59">
        <v>0</v>
      </c>
      <c r="AJ59">
        <v>0</v>
      </c>
      <c r="AK59">
        <v>49.890608</v>
      </c>
      <c r="AL59">
        <v>33.427253999999998</v>
      </c>
      <c r="AM59">
        <v>0</v>
      </c>
      <c r="AN59">
        <v>0.55031300000000005</v>
      </c>
      <c r="AO59">
        <v>0</v>
      </c>
      <c r="AP59">
        <v>1.1055159999999999</v>
      </c>
      <c r="AQ59">
        <v>0</v>
      </c>
      <c r="AR59">
        <v>14.820758</v>
      </c>
      <c r="AS59">
        <v>15.220965</v>
      </c>
      <c r="AT59">
        <v>13.195231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1954.6024130000001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571.22430499999996</v>
      </c>
      <c r="L60">
        <v>208.0813</v>
      </c>
      <c r="M60">
        <v>88.218800000000002</v>
      </c>
      <c r="N60">
        <v>113.270062</v>
      </c>
      <c r="O60">
        <v>59.288786999999999</v>
      </c>
      <c r="P60">
        <v>99.695633999999998</v>
      </c>
      <c r="Q60">
        <v>11.384339000000001</v>
      </c>
      <c r="R60">
        <v>22.647013000000001</v>
      </c>
      <c r="S60">
        <v>13.990830000000001</v>
      </c>
      <c r="T60">
        <v>0</v>
      </c>
      <c r="U60">
        <v>401.55855300000002</v>
      </c>
      <c r="V60">
        <v>11.607101</v>
      </c>
      <c r="W60">
        <v>30.842538999999999</v>
      </c>
      <c r="X60">
        <v>141.45273299999999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6.1455900000000003</v>
      </c>
      <c r="AG60">
        <v>41.988312999999998</v>
      </c>
      <c r="AH60">
        <v>0</v>
      </c>
      <c r="AI60">
        <v>0</v>
      </c>
      <c r="AJ60">
        <v>0</v>
      </c>
      <c r="AK60">
        <v>49.890608</v>
      </c>
      <c r="AL60">
        <v>33.427253999999998</v>
      </c>
      <c r="AM60">
        <v>0</v>
      </c>
      <c r="AN60">
        <v>0.55031300000000005</v>
      </c>
      <c r="AO60">
        <v>0</v>
      </c>
      <c r="AP60">
        <v>1.1055159999999999</v>
      </c>
      <c r="AQ60">
        <v>0</v>
      </c>
      <c r="AR60">
        <v>14.820758</v>
      </c>
      <c r="AS60">
        <v>15.220965</v>
      </c>
      <c r="AT60">
        <v>13.195231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1949.606544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571.22430499999996</v>
      </c>
      <c r="L61">
        <v>208.0813</v>
      </c>
      <c r="M61">
        <v>88.218800000000002</v>
      </c>
      <c r="N61">
        <v>113.270062</v>
      </c>
      <c r="O61">
        <v>59.288786999999999</v>
      </c>
      <c r="P61">
        <v>99.695633999999998</v>
      </c>
      <c r="Q61">
        <v>11.384339000000001</v>
      </c>
      <c r="R61">
        <v>22.647013000000001</v>
      </c>
      <c r="S61">
        <v>13.990830000000001</v>
      </c>
      <c r="T61">
        <v>0</v>
      </c>
      <c r="U61">
        <v>401.55855300000002</v>
      </c>
      <c r="V61">
        <v>11.607101</v>
      </c>
      <c r="W61">
        <v>30.842538999999999</v>
      </c>
      <c r="X61">
        <v>141.45273299999999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3.6908059999999998</v>
      </c>
      <c r="AF61">
        <v>6.1455900000000003</v>
      </c>
      <c r="AG61">
        <v>41.988312999999998</v>
      </c>
      <c r="AH61">
        <v>0</v>
      </c>
      <c r="AI61">
        <v>0</v>
      </c>
      <c r="AJ61">
        <v>0</v>
      </c>
      <c r="AK61">
        <v>49.890608</v>
      </c>
      <c r="AL61">
        <v>64.068904000000003</v>
      </c>
      <c r="AM61">
        <v>0</v>
      </c>
      <c r="AN61">
        <v>0.55031300000000005</v>
      </c>
      <c r="AO61">
        <v>0</v>
      </c>
      <c r="AP61">
        <v>1.1055159999999999</v>
      </c>
      <c r="AQ61">
        <v>0</v>
      </c>
      <c r="AR61">
        <v>16.938009999999998</v>
      </c>
      <c r="AS61">
        <v>15.220965</v>
      </c>
      <c r="AT61">
        <v>13.195231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1986.0562520000001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571.22430499999996</v>
      </c>
      <c r="L62">
        <v>208.0813</v>
      </c>
      <c r="M62">
        <v>88.218800000000002</v>
      </c>
      <c r="N62">
        <v>113.270062</v>
      </c>
      <c r="O62">
        <v>59.288786999999999</v>
      </c>
      <c r="P62">
        <v>99.695633999999998</v>
      </c>
      <c r="Q62">
        <v>11.384339000000001</v>
      </c>
      <c r="R62">
        <v>22.647013000000001</v>
      </c>
      <c r="S62">
        <v>13.990830000000001</v>
      </c>
      <c r="T62">
        <v>0</v>
      </c>
      <c r="U62">
        <v>401.55855300000002</v>
      </c>
      <c r="V62">
        <v>11.607101</v>
      </c>
      <c r="W62">
        <v>30.842538999999999</v>
      </c>
      <c r="X62">
        <v>141.45273299999999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3.6908059999999998</v>
      </c>
      <c r="AF62">
        <v>6.1455900000000003</v>
      </c>
      <c r="AG62">
        <v>41.988312999999998</v>
      </c>
      <c r="AH62">
        <v>0</v>
      </c>
      <c r="AI62">
        <v>0</v>
      </c>
      <c r="AJ62">
        <v>0</v>
      </c>
      <c r="AK62">
        <v>49.890608</v>
      </c>
      <c r="AL62">
        <v>64.068904000000003</v>
      </c>
      <c r="AM62">
        <v>0</v>
      </c>
      <c r="AN62">
        <v>0.55031300000000005</v>
      </c>
      <c r="AO62">
        <v>0</v>
      </c>
      <c r="AP62">
        <v>1.1055159999999999</v>
      </c>
      <c r="AQ62">
        <v>0</v>
      </c>
      <c r="AR62">
        <v>16.938009999999998</v>
      </c>
      <c r="AS62">
        <v>15.220965</v>
      </c>
      <c r="AT62">
        <v>13.195231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1986.0562520000001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571.22430499999996</v>
      </c>
      <c r="L63">
        <v>208.0813</v>
      </c>
      <c r="M63">
        <v>88.218800000000002</v>
      </c>
      <c r="N63">
        <v>113.270062</v>
      </c>
      <c r="O63">
        <v>59.288786999999999</v>
      </c>
      <c r="P63">
        <v>99.695633999999998</v>
      </c>
      <c r="Q63">
        <v>11.384339000000001</v>
      </c>
      <c r="R63">
        <v>22.647013000000001</v>
      </c>
      <c r="S63">
        <v>13.990830000000001</v>
      </c>
      <c r="T63">
        <v>0</v>
      </c>
      <c r="U63">
        <v>401.55855300000002</v>
      </c>
      <c r="V63">
        <v>11.607101</v>
      </c>
      <c r="W63">
        <v>30.842538999999999</v>
      </c>
      <c r="X63">
        <v>141.45273299999999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3.6908059999999998</v>
      </c>
      <c r="AF63">
        <v>6.1455900000000003</v>
      </c>
      <c r="AG63">
        <v>41.988312999999998</v>
      </c>
      <c r="AH63">
        <v>0</v>
      </c>
      <c r="AI63">
        <v>0</v>
      </c>
      <c r="AJ63">
        <v>0</v>
      </c>
      <c r="AK63">
        <v>49.890608</v>
      </c>
      <c r="AL63">
        <v>64.068904000000003</v>
      </c>
      <c r="AM63">
        <v>0</v>
      </c>
      <c r="AN63">
        <v>0.55031300000000005</v>
      </c>
      <c r="AO63">
        <v>0</v>
      </c>
      <c r="AP63">
        <v>1.1055159999999999</v>
      </c>
      <c r="AQ63">
        <v>0</v>
      </c>
      <c r="AR63">
        <v>16.938009999999998</v>
      </c>
      <c r="AS63">
        <v>15.220965</v>
      </c>
      <c r="AT63">
        <v>13.195231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1986.0562520000001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571.22430499999996</v>
      </c>
      <c r="L64">
        <v>208.0813</v>
      </c>
      <c r="M64">
        <v>88.218800000000002</v>
      </c>
      <c r="N64">
        <v>113.270062</v>
      </c>
      <c r="O64">
        <v>59.288786999999999</v>
      </c>
      <c r="P64">
        <v>99.695633999999998</v>
      </c>
      <c r="Q64">
        <v>11.384339000000001</v>
      </c>
      <c r="R64">
        <v>22.647013000000001</v>
      </c>
      <c r="S64">
        <v>13.990830000000001</v>
      </c>
      <c r="T64">
        <v>0</v>
      </c>
      <c r="U64">
        <v>401.55855300000002</v>
      </c>
      <c r="V64">
        <v>11.607101</v>
      </c>
      <c r="W64">
        <v>30.842538999999999</v>
      </c>
      <c r="X64">
        <v>141.45273299999999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3.6908059999999998</v>
      </c>
      <c r="AF64">
        <v>6.1455900000000003</v>
      </c>
      <c r="AG64">
        <v>41.988312999999998</v>
      </c>
      <c r="AH64">
        <v>0</v>
      </c>
      <c r="AI64">
        <v>0</v>
      </c>
      <c r="AJ64">
        <v>0</v>
      </c>
      <c r="AK64">
        <v>49.890608</v>
      </c>
      <c r="AL64">
        <v>64.068904000000003</v>
      </c>
      <c r="AM64">
        <v>0</v>
      </c>
      <c r="AN64">
        <v>0.55031300000000005</v>
      </c>
      <c r="AO64">
        <v>0</v>
      </c>
      <c r="AP64">
        <v>1.1055159999999999</v>
      </c>
      <c r="AQ64">
        <v>0</v>
      </c>
      <c r="AR64">
        <v>16.938009999999998</v>
      </c>
      <c r="AS64">
        <v>15.220965</v>
      </c>
      <c r="AT64">
        <v>13.195231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1986.0562520000001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571.22430499999996</v>
      </c>
      <c r="L65">
        <v>208.0813</v>
      </c>
      <c r="M65">
        <v>88.218800000000002</v>
      </c>
      <c r="N65">
        <v>113.270062</v>
      </c>
      <c r="O65">
        <v>59.288786999999999</v>
      </c>
      <c r="P65">
        <v>99.695633999999998</v>
      </c>
      <c r="Q65">
        <v>11.383806999999999</v>
      </c>
      <c r="R65">
        <v>22.647013000000001</v>
      </c>
      <c r="S65">
        <v>13.990830000000001</v>
      </c>
      <c r="T65">
        <v>0</v>
      </c>
      <c r="U65">
        <v>401.55855300000002</v>
      </c>
      <c r="V65">
        <v>11.607101</v>
      </c>
      <c r="W65">
        <v>30.842538999999999</v>
      </c>
      <c r="X65">
        <v>141.45273299999999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3.6908059999999998</v>
      </c>
      <c r="AF65">
        <v>6.1455900000000003</v>
      </c>
      <c r="AG65">
        <v>41.988312999999998</v>
      </c>
      <c r="AH65">
        <v>0</v>
      </c>
      <c r="AI65">
        <v>0</v>
      </c>
      <c r="AJ65">
        <v>0</v>
      </c>
      <c r="AK65">
        <v>49.890608</v>
      </c>
      <c r="AL65">
        <v>20.056352</v>
      </c>
      <c r="AM65">
        <v>0</v>
      </c>
      <c r="AN65">
        <v>0.55031300000000005</v>
      </c>
      <c r="AO65">
        <v>0</v>
      </c>
      <c r="AP65">
        <v>4.176393</v>
      </c>
      <c r="AQ65">
        <v>0</v>
      </c>
      <c r="AR65">
        <v>16.938009999999998</v>
      </c>
      <c r="AS65">
        <v>15.220965</v>
      </c>
      <c r="AT65">
        <v>13.195231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1945.114045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571.22430499999996</v>
      </c>
      <c r="L66">
        <v>208.0813</v>
      </c>
      <c r="M66">
        <v>88.218800000000002</v>
      </c>
      <c r="N66">
        <v>113.270062</v>
      </c>
      <c r="O66">
        <v>59.288786999999999</v>
      </c>
      <c r="P66">
        <v>99.695633999999998</v>
      </c>
      <c r="Q66">
        <v>11.383806999999999</v>
      </c>
      <c r="R66">
        <v>22.647013000000001</v>
      </c>
      <c r="S66">
        <v>13.990830000000001</v>
      </c>
      <c r="T66">
        <v>0</v>
      </c>
      <c r="U66">
        <v>401.55855300000002</v>
      </c>
      <c r="V66">
        <v>11.607101</v>
      </c>
      <c r="W66">
        <v>30.842538999999999</v>
      </c>
      <c r="X66">
        <v>141.45273299999999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3.6908059999999998</v>
      </c>
      <c r="AF66">
        <v>6.1455900000000003</v>
      </c>
      <c r="AG66">
        <v>41.988312999999998</v>
      </c>
      <c r="AH66">
        <v>0</v>
      </c>
      <c r="AI66">
        <v>0</v>
      </c>
      <c r="AJ66">
        <v>0</v>
      </c>
      <c r="AK66">
        <v>49.890608</v>
      </c>
      <c r="AL66">
        <v>20.056352</v>
      </c>
      <c r="AM66">
        <v>0</v>
      </c>
      <c r="AN66">
        <v>0.55031300000000005</v>
      </c>
      <c r="AO66">
        <v>0</v>
      </c>
      <c r="AP66">
        <v>4.176393</v>
      </c>
      <c r="AQ66">
        <v>0</v>
      </c>
      <c r="AR66">
        <v>16.938009999999998</v>
      </c>
      <c r="AS66">
        <v>15.220965</v>
      </c>
      <c r="AT66">
        <v>13.195231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1945.114045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649.17328599999996</v>
      </c>
      <c r="L67">
        <v>208.0813</v>
      </c>
      <c r="M67">
        <v>88.218800000000002</v>
      </c>
      <c r="N67">
        <v>113.270062</v>
      </c>
      <c r="O67">
        <v>59.288786999999999</v>
      </c>
      <c r="P67">
        <v>99.695633999999998</v>
      </c>
      <c r="Q67">
        <v>14.503938</v>
      </c>
      <c r="R67">
        <v>28.177085000000002</v>
      </c>
      <c r="S67">
        <v>17.541733000000001</v>
      </c>
      <c r="T67">
        <v>0</v>
      </c>
      <c r="U67">
        <v>401.55855300000002</v>
      </c>
      <c r="V67">
        <v>13.779393000000001</v>
      </c>
      <c r="W67">
        <v>30.842538999999999</v>
      </c>
      <c r="X67">
        <v>141.45273299999999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3.6908059999999998</v>
      </c>
      <c r="AF67">
        <v>6.1455900000000003</v>
      </c>
      <c r="AG67">
        <v>41.988312999999998</v>
      </c>
      <c r="AH67">
        <v>0</v>
      </c>
      <c r="AI67">
        <v>0</v>
      </c>
      <c r="AJ67">
        <v>0</v>
      </c>
      <c r="AK67">
        <v>49.890608</v>
      </c>
      <c r="AL67">
        <v>20.056352</v>
      </c>
      <c r="AM67">
        <v>0</v>
      </c>
      <c r="AN67">
        <v>0.55031300000000005</v>
      </c>
      <c r="AO67">
        <v>0</v>
      </c>
      <c r="AP67">
        <v>4.176393</v>
      </c>
      <c r="AQ67">
        <v>14.740211</v>
      </c>
      <c r="AR67">
        <v>16.938009999999998</v>
      </c>
      <c r="AS67">
        <v>15.220965</v>
      </c>
      <c r="AT67">
        <v>13.195231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2052.1766350000003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649.17328599999996</v>
      </c>
      <c r="L68">
        <v>208.0813</v>
      </c>
      <c r="M68">
        <v>88.218800000000002</v>
      </c>
      <c r="N68">
        <v>113.270062</v>
      </c>
      <c r="O68">
        <v>59.288786999999999</v>
      </c>
      <c r="P68">
        <v>99.695633999999998</v>
      </c>
      <c r="Q68">
        <v>14.503938</v>
      </c>
      <c r="R68">
        <v>28.177085000000002</v>
      </c>
      <c r="S68">
        <v>17.541733000000001</v>
      </c>
      <c r="T68">
        <v>0</v>
      </c>
      <c r="U68">
        <v>401.55855300000002</v>
      </c>
      <c r="V68">
        <v>13.779393000000001</v>
      </c>
      <c r="W68">
        <v>30.842538999999999</v>
      </c>
      <c r="X68">
        <v>141.45273299999999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3.6908059999999998</v>
      </c>
      <c r="AF68">
        <v>6.1455900000000003</v>
      </c>
      <c r="AG68">
        <v>41.988312999999998</v>
      </c>
      <c r="AH68">
        <v>0</v>
      </c>
      <c r="AI68">
        <v>0</v>
      </c>
      <c r="AJ68">
        <v>0</v>
      </c>
      <c r="AK68">
        <v>49.890608</v>
      </c>
      <c r="AL68">
        <v>20.056352</v>
      </c>
      <c r="AM68">
        <v>0</v>
      </c>
      <c r="AN68">
        <v>0.55031300000000005</v>
      </c>
      <c r="AO68">
        <v>0</v>
      </c>
      <c r="AP68">
        <v>1.1055159999999999</v>
      </c>
      <c r="AQ68">
        <v>29.480422000000001</v>
      </c>
      <c r="AR68">
        <v>16.938009999999998</v>
      </c>
      <c r="AS68">
        <v>15.220965</v>
      </c>
      <c r="AT68">
        <v>13.195231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2063.8459690000009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649.17328599999996</v>
      </c>
      <c r="L69">
        <v>208.0813</v>
      </c>
      <c r="M69">
        <v>88.218800000000002</v>
      </c>
      <c r="N69">
        <v>113.270062</v>
      </c>
      <c r="O69">
        <v>59.288786999999999</v>
      </c>
      <c r="P69">
        <v>99.695633999999998</v>
      </c>
      <c r="Q69">
        <v>14.503938</v>
      </c>
      <c r="R69">
        <v>28.177085000000002</v>
      </c>
      <c r="S69">
        <v>17.541733000000001</v>
      </c>
      <c r="T69">
        <v>0</v>
      </c>
      <c r="U69">
        <v>401.55855300000002</v>
      </c>
      <c r="V69">
        <v>13.779393000000001</v>
      </c>
      <c r="W69">
        <v>39.288792000000001</v>
      </c>
      <c r="X69">
        <v>141.45273299999999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3.6908059999999998</v>
      </c>
      <c r="AF69">
        <v>6.1455900000000003</v>
      </c>
      <c r="AG69">
        <v>41.988312999999998</v>
      </c>
      <c r="AH69">
        <v>19.977723000000001</v>
      </c>
      <c r="AI69">
        <v>0</v>
      </c>
      <c r="AJ69">
        <v>0</v>
      </c>
      <c r="AK69">
        <v>49.890608</v>
      </c>
      <c r="AL69">
        <v>20.056352</v>
      </c>
      <c r="AM69">
        <v>0</v>
      </c>
      <c r="AN69">
        <v>0.55031300000000005</v>
      </c>
      <c r="AO69">
        <v>0</v>
      </c>
      <c r="AP69">
        <v>1.1055159999999999</v>
      </c>
      <c r="AQ69">
        <v>29.480422000000001</v>
      </c>
      <c r="AR69">
        <v>46.579526000000001</v>
      </c>
      <c r="AS69">
        <v>20.638596</v>
      </c>
      <c r="AT69">
        <v>13.195231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2127.3290920000004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649.17328599999996</v>
      </c>
      <c r="L70">
        <v>217.277151</v>
      </c>
      <c r="M70">
        <v>88.218800000000002</v>
      </c>
      <c r="N70">
        <v>113.270062</v>
      </c>
      <c r="O70">
        <v>59.288786999999999</v>
      </c>
      <c r="P70">
        <v>99.695633999999998</v>
      </c>
      <c r="Q70">
        <v>14.503938</v>
      </c>
      <c r="R70">
        <v>28.177085000000002</v>
      </c>
      <c r="S70">
        <v>17.541733000000001</v>
      </c>
      <c r="T70">
        <v>0</v>
      </c>
      <c r="U70">
        <v>401.55855300000002</v>
      </c>
      <c r="V70">
        <v>13.779393000000001</v>
      </c>
      <c r="W70">
        <v>40.431539000000001</v>
      </c>
      <c r="X70">
        <v>141.45273299999999</v>
      </c>
      <c r="Y70">
        <v>0</v>
      </c>
      <c r="Z70">
        <v>0</v>
      </c>
      <c r="AA70">
        <v>13.471931</v>
      </c>
      <c r="AB70">
        <v>0</v>
      </c>
      <c r="AC70">
        <v>0</v>
      </c>
      <c r="AD70">
        <v>0</v>
      </c>
      <c r="AE70">
        <v>13.532956</v>
      </c>
      <c r="AF70">
        <v>6.1455900000000003</v>
      </c>
      <c r="AG70">
        <v>41.988312999999998</v>
      </c>
      <c r="AH70">
        <v>44.859068000000001</v>
      </c>
      <c r="AI70">
        <v>0</v>
      </c>
      <c r="AJ70">
        <v>0</v>
      </c>
      <c r="AK70">
        <v>49.890608</v>
      </c>
      <c r="AL70">
        <v>20.056352</v>
      </c>
      <c r="AM70">
        <v>0</v>
      </c>
      <c r="AN70">
        <v>0.55031300000000005</v>
      </c>
      <c r="AO70">
        <v>0</v>
      </c>
      <c r="AP70">
        <v>1.1055159999999999</v>
      </c>
      <c r="AQ70">
        <v>29.480422000000001</v>
      </c>
      <c r="AR70">
        <v>46.579526000000001</v>
      </c>
      <c r="AS70">
        <v>20.638596</v>
      </c>
      <c r="AT70">
        <v>13.195231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2185.8631160000004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649.17328599999996</v>
      </c>
      <c r="L71">
        <v>322.75615099999999</v>
      </c>
      <c r="M71">
        <v>88.218800000000002</v>
      </c>
      <c r="N71">
        <v>113.270062</v>
      </c>
      <c r="O71">
        <v>59.288786999999999</v>
      </c>
      <c r="P71">
        <v>99.695633999999998</v>
      </c>
      <c r="Q71">
        <v>14.503938</v>
      </c>
      <c r="R71">
        <v>28.177085000000002</v>
      </c>
      <c r="S71">
        <v>17.541733000000001</v>
      </c>
      <c r="T71">
        <v>0</v>
      </c>
      <c r="U71">
        <v>401.55855300000002</v>
      </c>
      <c r="V71">
        <v>13.779393000000001</v>
      </c>
      <c r="W71">
        <v>40.431539000000001</v>
      </c>
      <c r="X71">
        <v>141.45273299999999</v>
      </c>
      <c r="Y71">
        <v>0</v>
      </c>
      <c r="Z71">
        <v>0</v>
      </c>
      <c r="AA71">
        <v>26.943863</v>
      </c>
      <c r="AB71">
        <v>12.628750999999999</v>
      </c>
      <c r="AC71">
        <v>9.2800809999999991</v>
      </c>
      <c r="AD71">
        <v>8.7605450000000005</v>
      </c>
      <c r="AE71">
        <v>13.532956</v>
      </c>
      <c r="AF71">
        <v>8.5092789999999994</v>
      </c>
      <c r="AG71">
        <v>41.988312999999998</v>
      </c>
      <c r="AH71">
        <v>67.288601999999997</v>
      </c>
      <c r="AI71">
        <v>0</v>
      </c>
      <c r="AJ71">
        <v>0</v>
      </c>
      <c r="AK71">
        <v>49.890608</v>
      </c>
      <c r="AL71">
        <v>20.056352</v>
      </c>
      <c r="AM71">
        <v>0</v>
      </c>
      <c r="AN71">
        <v>0.55031300000000005</v>
      </c>
      <c r="AO71">
        <v>0</v>
      </c>
      <c r="AP71">
        <v>1.1055159999999999</v>
      </c>
      <c r="AQ71">
        <v>29.480422000000001</v>
      </c>
      <c r="AR71">
        <v>12.703507</v>
      </c>
      <c r="AS71">
        <v>16.76886</v>
      </c>
      <c r="AT71">
        <v>13.195231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2322.530893000001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649.17328599999996</v>
      </c>
      <c r="L72">
        <v>332.34515099999999</v>
      </c>
      <c r="M72">
        <v>88.218800000000002</v>
      </c>
      <c r="N72">
        <v>113.270062</v>
      </c>
      <c r="O72">
        <v>59.288786999999999</v>
      </c>
      <c r="P72">
        <v>99.695633999999998</v>
      </c>
      <c r="Q72">
        <v>14.503938</v>
      </c>
      <c r="R72">
        <v>28.177085000000002</v>
      </c>
      <c r="S72">
        <v>17.541733000000001</v>
      </c>
      <c r="T72">
        <v>0</v>
      </c>
      <c r="U72">
        <v>401.55855300000002</v>
      </c>
      <c r="V72">
        <v>13.779393000000001</v>
      </c>
      <c r="W72">
        <v>40.431539000000001</v>
      </c>
      <c r="X72">
        <v>141.45273299999999</v>
      </c>
      <c r="Y72">
        <v>0</v>
      </c>
      <c r="Z72">
        <v>6.2844389999999999</v>
      </c>
      <c r="AA72">
        <v>40.415793999999998</v>
      </c>
      <c r="AB72">
        <v>12.628750999999999</v>
      </c>
      <c r="AC72">
        <v>18.560161999999998</v>
      </c>
      <c r="AD72">
        <v>17.521090000000001</v>
      </c>
      <c r="AE72">
        <v>27.065911</v>
      </c>
      <c r="AF72">
        <v>17.018557000000001</v>
      </c>
      <c r="AG72">
        <v>41.988312999999998</v>
      </c>
      <c r="AH72">
        <v>89.718136000000001</v>
      </c>
      <c r="AI72">
        <v>2.4413589999999998</v>
      </c>
      <c r="AJ72">
        <v>0</v>
      </c>
      <c r="AK72">
        <v>49.890608</v>
      </c>
      <c r="AL72">
        <v>20.056352</v>
      </c>
      <c r="AM72">
        <v>0</v>
      </c>
      <c r="AN72">
        <v>0.55031300000000005</v>
      </c>
      <c r="AO72">
        <v>0</v>
      </c>
      <c r="AP72">
        <v>1.1055159999999999</v>
      </c>
      <c r="AQ72">
        <v>29.480422000000001</v>
      </c>
      <c r="AR72">
        <v>12.703507</v>
      </c>
      <c r="AS72">
        <v>16.76886</v>
      </c>
      <c r="AT72">
        <v>13.195231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2416.8300150000014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625.52681199999995</v>
      </c>
      <c r="L73">
        <v>332.34515099999999</v>
      </c>
      <c r="M73">
        <v>88.218800000000002</v>
      </c>
      <c r="N73">
        <v>113.270062</v>
      </c>
      <c r="O73">
        <v>59.288786999999999</v>
      </c>
      <c r="P73">
        <v>99.695633999999998</v>
      </c>
      <c r="Q73">
        <v>14.503938</v>
      </c>
      <c r="R73">
        <v>28.177085000000002</v>
      </c>
      <c r="S73">
        <v>17.541733000000001</v>
      </c>
      <c r="T73">
        <v>0</v>
      </c>
      <c r="U73">
        <v>401.55855300000002</v>
      </c>
      <c r="V73">
        <v>13.779393000000001</v>
      </c>
      <c r="W73">
        <v>40.431539000000001</v>
      </c>
      <c r="X73">
        <v>141.45273299999999</v>
      </c>
      <c r="Y73">
        <v>0</v>
      </c>
      <c r="Z73">
        <v>12.568878</v>
      </c>
      <c r="AA73">
        <v>40.415793999999998</v>
      </c>
      <c r="AB73">
        <v>25.257503</v>
      </c>
      <c r="AC73">
        <v>18.560161999999998</v>
      </c>
      <c r="AD73">
        <v>26.281635000000001</v>
      </c>
      <c r="AE73">
        <v>47.404713999999998</v>
      </c>
      <c r="AF73">
        <v>29.309736999999998</v>
      </c>
      <c r="AG73">
        <v>41.988312999999998</v>
      </c>
      <c r="AH73">
        <v>112.14767000000001</v>
      </c>
      <c r="AI73">
        <v>15.868836</v>
      </c>
      <c r="AJ73">
        <v>0</v>
      </c>
      <c r="AK73">
        <v>49.890608</v>
      </c>
      <c r="AL73">
        <v>20.056352</v>
      </c>
      <c r="AM73">
        <v>0</v>
      </c>
      <c r="AN73">
        <v>0.55031300000000005</v>
      </c>
      <c r="AO73">
        <v>0</v>
      </c>
      <c r="AP73">
        <v>1.1055159999999999</v>
      </c>
      <c r="AQ73">
        <v>29.480422000000001</v>
      </c>
      <c r="AR73">
        <v>12.703507</v>
      </c>
      <c r="AS73">
        <v>15.478947</v>
      </c>
      <c r="AT73">
        <v>13.195231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2488.0543580000008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635.11581200000001</v>
      </c>
      <c r="L74">
        <v>387.96135099999998</v>
      </c>
      <c r="M74">
        <v>88.218800000000002</v>
      </c>
      <c r="N74">
        <v>113.270062</v>
      </c>
      <c r="O74">
        <v>59.288786999999999</v>
      </c>
      <c r="P74">
        <v>99.695633999999998</v>
      </c>
      <c r="Q74">
        <v>14.503938</v>
      </c>
      <c r="R74">
        <v>28.177085000000002</v>
      </c>
      <c r="S74">
        <v>17.541733000000001</v>
      </c>
      <c r="T74">
        <v>0</v>
      </c>
      <c r="U74">
        <v>401.55855300000002</v>
      </c>
      <c r="V74">
        <v>13.779393000000001</v>
      </c>
      <c r="W74">
        <v>30.842538999999999</v>
      </c>
      <c r="X74">
        <v>141.45273299999999</v>
      </c>
      <c r="Y74">
        <v>0</v>
      </c>
      <c r="Z74">
        <v>12.568878</v>
      </c>
      <c r="AA74">
        <v>40.415793999999998</v>
      </c>
      <c r="AB74">
        <v>25.257503</v>
      </c>
      <c r="AC74">
        <v>18.560161999999998</v>
      </c>
      <c r="AD74">
        <v>26.281635000000001</v>
      </c>
      <c r="AE74">
        <v>47.404713999999998</v>
      </c>
      <c r="AF74">
        <v>29.309736999999998</v>
      </c>
      <c r="AG74">
        <v>41.988312999999998</v>
      </c>
      <c r="AH74">
        <v>112.14767000000001</v>
      </c>
      <c r="AI74">
        <v>15.868836</v>
      </c>
      <c r="AJ74">
        <v>0</v>
      </c>
      <c r="AK74">
        <v>49.890608</v>
      </c>
      <c r="AL74">
        <v>20.056352</v>
      </c>
      <c r="AM74">
        <v>0</v>
      </c>
      <c r="AN74">
        <v>0.55031300000000005</v>
      </c>
      <c r="AO74">
        <v>0</v>
      </c>
      <c r="AP74">
        <v>1.1055159999999999</v>
      </c>
      <c r="AQ74">
        <v>29.480422000000001</v>
      </c>
      <c r="AR74">
        <v>12.703507</v>
      </c>
      <c r="AS74">
        <v>15.478947</v>
      </c>
      <c r="AT74">
        <v>13.195231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2543.6705580000007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658.55330200000003</v>
      </c>
      <c r="L75">
        <v>425.38721800000002</v>
      </c>
      <c r="M75">
        <v>88.218800000000002</v>
      </c>
      <c r="N75">
        <v>113.270062</v>
      </c>
      <c r="O75">
        <v>59.288786999999999</v>
      </c>
      <c r="P75">
        <v>99.695633999999998</v>
      </c>
      <c r="Q75">
        <v>20.923197999999999</v>
      </c>
      <c r="R75">
        <v>38.625140999999999</v>
      </c>
      <c r="S75">
        <v>23.677251999999999</v>
      </c>
      <c r="T75">
        <v>0</v>
      </c>
      <c r="U75">
        <v>401.55855300000002</v>
      </c>
      <c r="V75">
        <v>19.532793000000002</v>
      </c>
      <c r="W75">
        <v>44.267139</v>
      </c>
      <c r="X75">
        <v>141.45273299999999</v>
      </c>
      <c r="Y75">
        <v>0</v>
      </c>
      <c r="Z75">
        <v>12.568878</v>
      </c>
      <c r="AA75">
        <v>40.415793999999998</v>
      </c>
      <c r="AB75">
        <v>25.257503</v>
      </c>
      <c r="AC75">
        <v>18.560161999999998</v>
      </c>
      <c r="AD75">
        <v>26.281635000000001</v>
      </c>
      <c r="AE75">
        <v>47.404713999999998</v>
      </c>
      <c r="AF75">
        <v>29.309736999999998</v>
      </c>
      <c r="AG75">
        <v>41.988312999999998</v>
      </c>
      <c r="AH75">
        <v>112.14767000000001</v>
      </c>
      <c r="AI75">
        <v>15.868836</v>
      </c>
      <c r="AJ75">
        <v>0</v>
      </c>
      <c r="AK75">
        <v>49.890608</v>
      </c>
      <c r="AL75">
        <v>22.284835999999999</v>
      </c>
      <c r="AM75">
        <v>0</v>
      </c>
      <c r="AN75">
        <v>0.55031300000000005</v>
      </c>
      <c r="AO75">
        <v>0</v>
      </c>
      <c r="AP75">
        <v>4.176393</v>
      </c>
      <c r="AQ75">
        <v>44.220632000000002</v>
      </c>
      <c r="AR75">
        <v>19.055261000000002</v>
      </c>
      <c r="AS75">
        <v>15.478947</v>
      </c>
      <c r="AT75">
        <v>13.195231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2673.1060750000001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658.55330200000003</v>
      </c>
      <c r="L76">
        <v>425.38721800000002</v>
      </c>
      <c r="M76">
        <v>88.218800000000002</v>
      </c>
      <c r="N76">
        <v>113.270062</v>
      </c>
      <c r="O76">
        <v>59.288786999999999</v>
      </c>
      <c r="P76">
        <v>99.695633999999998</v>
      </c>
      <c r="Q76">
        <v>20.923197999999999</v>
      </c>
      <c r="R76">
        <v>40.647866999999998</v>
      </c>
      <c r="S76">
        <v>25.305467</v>
      </c>
      <c r="T76">
        <v>0</v>
      </c>
      <c r="U76">
        <v>401.55855300000002</v>
      </c>
      <c r="V76">
        <v>19.532793000000002</v>
      </c>
      <c r="W76">
        <v>44.267139</v>
      </c>
      <c r="X76">
        <v>141.45273299999999</v>
      </c>
      <c r="Y76">
        <v>0</v>
      </c>
      <c r="Z76">
        <v>12.568878</v>
      </c>
      <c r="AA76">
        <v>40.415793999999998</v>
      </c>
      <c r="AB76">
        <v>25.257503</v>
      </c>
      <c r="AC76">
        <v>18.560161999999998</v>
      </c>
      <c r="AD76">
        <v>26.281635000000001</v>
      </c>
      <c r="AE76">
        <v>27.065911</v>
      </c>
      <c r="AF76">
        <v>29.309736999999998</v>
      </c>
      <c r="AG76">
        <v>41.988312999999998</v>
      </c>
      <c r="AH76">
        <v>112.14767000000001</v>
      </c>
      <c r="AI76">
        <v>15.868836</v>
      </c>
      <c r="AJ76">
        <v>0</v>
      </c>
      <c r="AK76">
        <v>49.890608</v>
      </c>
      <c r="AL76">
        <v>51.255122999999998</v>
      </c>
      <c r="AM76">
        <v>0</v>
      </c>
      <c r="AN76">
        <v>0.55031300000000005</v>
      </c>
      <c r="AO76">
        <v>0</v>
      </c>
      <c r="AP76">
        <v>4.176393</v>
      </c>
      <c r="AQ76">
        <v>58.960842999999997</v>
      </c>
      <c r="AR76">
        <v>19.055261000000002</v>
      </c>
      <c r="AS76">
        <v>15.478947</v>
      </c>
      <c r="AT76">
        <v>13.195231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2700.1287110000003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658.55330200000003</v>
      </c>
      <c r="L77">
        <v>425.38721800000002</v>
      </c>
      <c r="M77">
        <v>88.218800000000002</v>
      </c>
      <c r="N77">
        <v>113.270062</v>
      </c>
      <c r="O77">
        <v>59.288786999999999</v>
      </c>
      <c r="P77">
        <v>99.695633999999998</v>
      </c>
      <c r="Q77">
        <v>20.923197999999999</v>
      </c>
      <c r="R77">
        <v>40.647866999999998</v>
      </c>
      <c r="S77">
        <v>25.305467</v>
      </c>
      <c r="T77">
        <v>0</v>
      </c>
      <c r="U77">
        <v>401.55855300000002</v>
      </c>
      <c r="V77">
        <v>19.532793000000002</v>
      </c>
      <c r="W77">
        <v>44.267139</v>
      </c>
      <c r="X77">
        <v>141.45273299999999</v>
      </c>
      <c r="Y77">
        <v>0</v>
      </c>
      <c r="Z77">
        <v>12.568878</v>
      </c>
      <c r="AA77">
        <v>40.415793999999998</v>
      </c>
      <c r="AB77">
        <v>25.257503</v>
      </c>
      <c r="AC77">
        <v>18.560161999999998</v>
      </c>
      <c r="AD77">
        <v>26.281635000000001</v>
      </c>
      <c r="AE77">
        <v>27.065911</v>
      </c>
      <c r="AF77">
        <v>29.309736999999998</v>
      </c>
      <c r="AG77">
        <v>41.988312999999998</v>
      </c>
      <c r="AH77">
        <v>112.14767000000001</v>
      </c>
      <c r="AI77">
        <v>15.868836</v>
      </c>
      <c r="AJ77">
        <v>0</v>
      </c>
      <c r="AK77">
        <v>49.890608</v>
      </c>
      <c r="AL77">
        <v>51.255122999999998</v>
      </c>
      <c r="AM77">
        <v>0</v>
      </c>
      <c r="AN77">
        <v>0.55031300000000005</v>
      </c>
      <c r="AO77">
        <v>0</v>
      </c>
      <c r="AP77">
        <v>1.1055159999999999</v>
      </c>
      <c r="AQ77">
        <v>58.960842999999997</v>
      </c>
      <c r="AR77">
        <v>12.703507</v>
      </c>
      <c r="AS77">
        <v>15.220965</v>
      </c>
      <c r="AT77">
        <v>13.195231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2690.4480980000003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658.55330200000003</v>
      </c>
      <c r="L78">
        <v>425.38721800000002</v>
      </c>
      <c r="M78">
        <v>88.218800000000002</v>
      </c>
      <c r="N78">
        <v>113.270062</v>
      </c>
      <c r="O78">
        <v>59.288786999999999</v>
      </c>
      <c r="P78">
        <v>99.695633999999998</v>
      </c>
      <c r="Q78">
        <v>20.923197999999999</v>
      </c>
      <c r="R78">
        <v>40.647866999999998</v>
      </c>
      <c r="S78">
        <v>25.305467</v>
      </c>
      <c r="T78">
        <v>0</v>
      </c>
      <c r="U78">
        <v>401.55855300000002</v>
      </c>
      <c r="V78">
        <v>19.532793000000002</v>
      </c>
      <c r="W78">
        <v>44.267139</v>
      </c>
      <c r="X78">
        <v>141.45273299999999</v>
      </c>
      <c r="Y78">
        <v>0</v>
      </c>
      <c r="Z78">
        <v>12.568878</v>
      </c>
      <c r="AA78">
        <v>40.415793999999998</v>
      </c>
      <c r="AB78">
        <v>25.257503</v>
      </c>
      <c r="AC78">
        <v>18.560161999999998</v>
      </c>
      <c r="AD78">
        <v>26.281635000000001</v>
      </c>
      <c r="AE78">
        <v>13.532956</v>
      </c>
      <c r="AF78">
        <v>29.309736999999998</v>
      </c>
      <c r="AG78">
        <v>41.988312999999998</v>
      </c>
      <c r="AH78">
        <v>89.718136000000001</v>
      </c>
      <c r="AI78">
        <v>15.868836</v>
      </c>
      <c r="AJ78">
        <v>0</v>
      </c>
      <c r="AK78">
        <v>49.890608</v>
      </c>
      <c r="AL78">
        <v>22.284835999999999</v>
      </c>
      <c r="AM78">
        <v>0</v>
      </c>
      <c r="AN78">
        <v>0.55031300000000005</v>
      </c>
      <c r="AO78">
        <v>0</v>
      </c>
      <c r="AP78">
        <v>1.1055159999999999</v>
      </c>
      <c r="AQ78">
        <v>58.960842999999997</v>
      </c>
      <c r="AR78">
        <v>12.703507</v>
      </c>
      <c r="AS78">
        <v>15.220965</v>
      </c>
      <c r="AT78">
        <v>13.195231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2625.5153220000002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658.55330200000003</v>
      </c>
      <c r="L79">
        <v>425.38721800000002</v>
      </c>
      <c r="M79">
        <v>88.218800000000002</v>
      </c>
      <c r="N79">
        <v>113.270062</v>
      </c>
      <c r="O79">
        <v>59.288786999999999</v>
      </c>
      <c r="P79">
        <v>99.695633999999998</v>
      </c>
      <c r="Q79">
        <v>20.923197999999999</v>
      </c>
      <c r="R79">
        <v>40.647866999999998</v>
      </c>
      <c r="S79">
        <v>25.305467</v>
      </c>
      <c r="T79">
        <v>0</v>
      </c>
      <c r="U79">
        <v>401.55855300000002</v>
      </c>
      <c r="V79">
        <v>19.532793000000002</v>
      </c>
      <c r="W79">
        <v>44.267139</v>
      </c>
      <c r="X79">
        <v>141.45273299999999</v>
      </c>
      <c r="Y79">
        <v>0</v>
      </c>
      <c r="Z79">
        <v>6.2844389999999999</v>
      </c>
      <c r="AA79">
        <v>40.415793999999998</v>
      </c>
      <c r="AB79">
        <v>12.628750999999999</v>
      </c>
      <c r="AC79">
        <v>18.560161999999998</v>
      </c>
      <c r="AD79">
        <v>26.281635000000001</v>
      </c>
      <c r="AE79">
        <v>13.532956</v>
      </c>
      <c r="AF79">
        <v>8.6983739999999994</v>
      </c>
      <c r="AG79">
        <v>41.988312999999998</v>
      </c>
      <c r="AH79">
        <v>89.718136000000001</v>
      </c>
      <c r="AI79">
        <v>2.4413589999999998</v>
      </c>
      <c r="AJ79">
        <v>0</v>
      </c>
      <c r="AK79">
        <v>49.890608</v>
      </c>
      <c r="AL79">
        <v>11.142417999999999</v>
      </c>
      <c r="AM79">
        <v>0</v>
      </c>
      <c r="AN79">
        <v>0.55031300000000005</v>
      </c>
      <c r="AO79">
        <v>0</v>
      </c>
      <c r="AP79">
        <v>1.1055159999999999</v>
      </c>
      <c r="AQ79">
        <v>58.960842999999997</v>
      </c>
      <c r="AR79">
        <v>12.703507</v>
      </c>
      <c r="AS79">
        <v>15.220965</v>
      </c>
      <c r="AT79">
        <v>13.195231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2561.4208730000005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658.55330200000003</v>
      </c>
      <c r="L80">
        <v>425.38721800000002</v>
      </c>
      <c r="M80">
        <v>88.218800000000002</v>
      </c>
      <c r="N80">
        <v>113.270062</v>
      </c>
      <c r="O80">
        <v>59.288786999999999</v>
      </c>
      <c r="P80">
        <v>99.695633999999998</v>
      </c>
      <c r="Q80">
        <v>20.923197999999999</v>
      </c>
      <c r="R80">
        <v>40.647866999999998</v>
      </c>
      <c r="S80">
        <v>25.305467</v>
      </c>
      <c r="T80">
        <v>0</v>
      </c>
      <c r="U80">
        <v>401.55855300000002</v>
      </c>
      <c r="V80">
        <v>19.532793000000002</v>
      </c>
      <c r="W80">
        <v>44.267139</v>
      </c>
      <c r="X80">
        <v>141.45273299999999</v>
      </c>
      <c r="Y80">
        <v>0</v>
      </c>
      <c r="Z80">
        <v>6.2844389999999999</v>
      </c>
      <c r="AA80">
        <v>26.943863</v>
      </c>
      <c r="AB80">
        <v>12.628750999999999</v>
      </c>
      <c r="AC80">
        <v>9.2800809999999991</v>
      </c>
      <c r="AD80">
        <v>17.521090000000001</v>
      </c>
      <c r="AE80">
        <v>3.6908059999999998</v>
      </c>
      <c r="AF80">
        <v>8.5092789999999994</v>
      </c>
      <c r="AG80">
        <v>41.988312999999998</v>
      </c>
      <c r="AH80">
        <v>67.288601999999997</v>
      </c>
      <c r="AI80">
        <v>0</v>
      </c>
      <c r="AJ80">
        <v>0</v>
      </c>
      <c r="AK80">
        <v>49.890608</v>
      </c>
      <c r="AL80">
        <v>11.142417999999999</v>
      </c>
      <c r="AM80">
        <v>0</v>
      </c>
      <c r="AN80">
        <v>0.55031300000000005</v>
      </c>
      <c r="AO80">
        <v>0</v>
      </c>
      <c r="AP80">
        <v>1.1055159999999999</v>
      </c>
      <c r="AQ80">
        <v>58.960842999999997</v>
      </c>
      <c r="AR80">
        <v>12.703507</v>
      </c>
      <c r="AS80">
        <v>15.220965</v>
      </c>
      <c r="AT80">
        <v>13.195231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2495.0061780000005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658.55330200000003</v>
      </c>
      <c r="L81">
        <v>425.38721800000002</v>
      </c>
      <c r="M81">
        <v>88.218800000000002</v>
      </c>
      <c r="N81">
        <v>113.270062</v>
      </c>
      <c r="O81">
        <v>59.288786999999999</v>
      </c>
      <c r="P81">
        <v>99.695633999999998</v>
      </c>
      <c r="Q81">
        <v>20.923197999999999</v>
      </c>
      <c r="R81">
        <v>40.647866999999998</v>
      </c>
      <c r="S81">
        <v>25.305467</v>
      </c>
      <c r="T81">
        <v>0</v>
      </c>
      <c r="U81">
        <v>401.55855300000002</v>
      </c>
      <c r="V81">
        <v>19.532793000000002</v>
      </c>
      <c r="W81">
        <v>44.267139</v>
      </c>
      <c r="X81">
        <v>141.45273299999999</v>
      </c>
      <c r="Y81">
        <v>0</v>
      </c>
      <c r="Z81">
        <v>6.2844389999999999</v>
      </c>
      <c r="AA81">
        <v>26.943863</v>
      </c>
      <c r="AB81">
        <v>12.628750999999999</v>
      </c>
      <c r="AC81">
        <v>0</v>
      </c>
      <c r="AD81">
        <v>17.521090000000001</v>
      </c>
      <c r="AE81">
        <v>3.6908059999999998</v>
      </c>
      <c r="AF81">
        <v>8.5092789999999994</v>
      </c>
      <c r="AG81">
        <v>41.988312999999998</v>
      </c>
      <c r="AH81">
        <v>44.859068000000001</v>
      </c>
      <c r="AI81">
        <v>0</v>
      </c>
      <c r="AJ81">
        <v>0</v>
      </c>
      <c r="AK81">
        <v>49.890608</v>
      </c>
      <c r="AL81">
        <v>11.142417999999999</v>
      </c>
      <c r="AM81">
        <v>0</v>
      </c>
      <c r="AN81">
        <v>0.55031300000000005</v>
      </c>
      <c r="AO81">
        <v>0</v>
      </c>
      <c r="AP81">
        <v>1.1055159999999999</v>
      </c>
      <c r="AQ81">
        <v>58.960842999999997</v>
      </c>
      <c r="AR81">
        <v>19.055261000000002</v>
      </c>
      <c r="AS81">
        <v>15.220965</v>
      </c>
      <c r="AT81">
        <v>13.195231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2469.6483170000006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649.53114800000003</v>
      </c>
      <c r="L82">
        <v>341.00401799999997</v>
      </c>
      <c r="M82">
        <v>88.218800000000002</v>
      </c>
      <c r="N82">
        <v>113.270062</v>
      </c>
      <c r="O82">
        <v>59.288786999999999</v>
      </c>
      <c r="P82">
        <v>99.695633999999998</v>
      </c>
      <c r="Q82">
        <v>14.503938</v>
      </c>
      <c r="R82">
        <v>28.177085000000002</v>
      </c>
      <c r="S82">
        <v>17.541733000000001</v>
      </c>
      <c r="T82">
        <v>0</v>
      </c>
      <c r="U82">
        <v>401.55855300000002</v>
      </c>
      <c r="V82">
        <v>13.779393000000001</v>
      </c>
      <c r="W82">
        <v>30.842538999999999</v>
      </c>
      <c r="X82">
        <v>141.45273299999999</v>
      </c>
      <c r="Y82">
        <v>0</v>
      </c>
      <c r="Z82">
        <v>6.2844389999999999</v>
      </c>
      <c r="AA82">
        <v>26.943863</v>
      </c>
      <c r="AB82">
        <v>6.1354259999999998</v>
      </c>
      <c r="AC82">
        <v>0</v>
      </c>
      <c r="AD82">
        <v>17.521090000000001</v>
      </c>
      <c r="AE82">
        <v>3.6908059999999998</v>
      </c>
      <c r="AF82">
        <v>8.5092789999999994</v>
      </c>
      <c r="AG82">
        <v>41.988312999999998</v>
      </c>
      <c r="AH82">
        <v>19.977723000000001</v>
      </c>
      <c r="AI82">
        <v>0</v>
      </c>
      <c r="AJ82">
        <v>0</v>
      </c>
      <c r="AK82">
        <v>49.890608</v>
      </c>
      <c r="AL82">
        <v>11.142417999999999</v>
      </c>
      <c r="AM82">
        <v>0</v>
      </c>
      <c r="AN82">
        <v>0.55031300000000005</v>
      </c>
      <c r="AO82">
        <v>0</v>
      </c>
      <c r="AP82">
        <v>1.1055159999999999</v>
      </c>
      <c r="AQ82">
        <v>58.960842999999997</v>
      </c>
      <c r="AR82">
        <v>19.055261000000002</v>
      </c>
      <c r="AS82">
        <v>15.220965</v>
      </c>
      <c r="AT82">
        <v>13.195231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2299.0365170000005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519.87722399999996</v>
      </c>
      <c r="L83">
        <v>223.030551</v>
      </c>
      <c r="M83">
        <v>88.218800000000002</v>
      </c>
      <c r="N83">
        <v>113.270062</v>
      </c>
      <c r="O83">
        <v>59.288786999999999</v>
      </c>
      <c r="P83">
        <v>99.695633999999998</v>
      </c>
      <c r="Q83">
        <v>17.449774999999999</v>
      </c>
      <c r="R83">
        <v>34.926015</v>
      </c>
      <c r="S83">
        <v>21.639496000000001</v>
      </c>
      <c r="T83">
        <v>0</v>
      </c>
      <c r="U83">
        <v>401.55855300000002</v>
      </c>
      <c r="V83">
        <v>19.532793000000002</v>
      </c>
      <c r="W83">
        <v>44.267139</v>
      </c>
      <c r="X83">
        <v>141.45273299999999</v>
      </c>
      <c r="Y83">
        <v>0</v>
      </c>
      <c r="Z83">
        <v>6.2844389999999999</v>
      </c>
      <c r="AA83">
        <v>13.471931</v>
      </c>
      <c r="AB83">
        <v>0</v>
      </c>
      <c r="AC83">
        <v>0</v>
      </c>
      <c r="AD83">
        <v>17.100542999999998</v>
      </c>
      <c r="AE83">
        <v>3.6908059999999998</v>
      </c>
      <c r="AF83">
        <v>8.5092789999999994</v>
      </c>
      <c r="AG83">
        <v>41.988312999999998</v>
      </c>
      <c r="AH83">
        <v>18.161566000000001</v>
      </c>
      <c r="AI83">
        <v>0</v>
      </c>
      <c r="AJ83">
        <v>0</v>
      </c>
      <c r="AK83">
        <v>49.890608</v>
      </c>
      <c r="AL83">
        <v>11.142417999999999</v>
      </c>
      <c r="AM83">
        <v>0</v>
      </c>
      <c r="AN83">
        <v>0.55031300000000005</v>
      </c>
      <c r="AO83">
        <v>0</v>
      </c>
      <c r="AP83">
        <v>4.176393</v>
      </c>
      <c r="AQ83">
        <v>58.960842999999997</v>
      </c>
      <c r="AR83">
        <v>19.055261000000002</v>
      </c>
      <c r="AS83">
        <v>15.220965</v>
      </c>
      <c r="AT83">
        <v>13.195231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2065.6064710000005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529.46622400000001</v>
      </c>
      <c r="L84">
        <v>223.030551</v>
      </c>
      <c r="M84">
        <v>88.218800000000002</v>
      </c>
      <c r="N84">
        <v>113.270062</v>
      </c>
      <c r="O84">
        <v>59.288786999999999</v>
      </c>
      <c r="P84">
        <v>99.695633999999998</v>
      </c>
      <c r="Q84">
        <v>17.449774999999999</v>
      </c>
      <c r="R84">
        <v>34.926015</v>
      </c>
      <c r="S84">
        <v>21.639496000000001</v>
      </c>
      <c r="T84">
        <v>0</v>
      </c>
      <c r="U84">
        <v>401.55855300000002</v>
      </c>
      <c r="V84">
        <v>19.532793000000002</v>
      </c>
      <c r="W84">
        <v>44.267139</v>
      </c>
      <c r="X84">
        <v>141.45273299999999</v>
      </c>
      <c r="Y84">
        <v>0</v>
      </c>
      <c r="Z84">
        <v>6.2844389999999999</v>
      </c>
      <c r="AA84">
        <v>0</v>
      </c>
      <c r="AB84">
        <v>0</v>
      </c>
      <c r="AC84">
        <v>0</v>
      </c>
      <c r="AD84">
        <v>0</v>
      </c>
      <c r="AE84">
        <v>3.6908059999999998</v>
      </c>
      <c r="AF84">
        <v>8.5092789999999994</v>
      </c>
      <c r="AG84">
        <v>41.988312999999998</v>
      </c>
      <c r="AH84">
        <v>18.161566000000001</v>
      </c>
      <c r="AI84">
        <v>0</v>
      </c>
      <c r="AJ84">
        <v>0</v>
      </c>
      <c r="AK84">
        <v>49.890608</v>
      </c>
      <c r="AL84">
        <v>11.142417999999999</v>
      </c>
      <c r="AM84">
        <v>0</v>
      </c>
      <c r="AN84">
        <v>0.55031300000000005</v>
      </c>
      <c r="AO84">
        <v>0</v>
      </c>
      <c r="AP84">
        <v>1.7196910000000001</v>
      </c>
      <c r="AQ84">
        <v>58.960842999999997</v>
      </c>
      <c r="AR84">
        <v>19.055261000000002</v>
      </c>
      <c r="AS84">
        <v>15.220965</v>
      </c>
      <c r="AT84">
        <v>13.195231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2042.1662950000002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519.87722399999996</v>
      </c>
      <c r="L85">
        <v>223.030551</v>
      </c>
      <c r="M85">
        <v>88.218800000000002</v>
      </c>
      <c r="N85">
        <v>113.270062</v>
      </c>
      <c r="O85">
        <v>59.288786999999999</v>
      </c>
      <c r="P85">
        <v>99.695633999999998</v>
      </c>
      <c r="Q85">
        <v>17.449774999999999</v>
      </c>
      <c r="R85">
        <v>34.926015</v>
      </c>
      <c r="S85">
        <v>21.639496000000001</v>
      </c>
      <c r="T85">
        <v>0</v>
      </c>
      <c r="U85">
        <v>401.55855300000002</v>
      </c>
      <c r="V85">
        <v>19.532793000000002</v>
      </c>
      <c r="W85">
        <v>44.267139</v>
      </c>
      <c r="X85">
        <v>141.45273299999999</v>
      </c>
      <c r="Y85">
        <v>0</v>
      </c>
      <c r="Z85">
        <v>6.2844389999999999</v>
      </c>
      <c r="AA85">
        <v>0</v>
      </c>
      <c r="AB85">
        <v>0</v>
      </c>
      <c r="AC85">
        <v>0</v>
      </c>
      <c r="AD85">
        <v>0</v>
      </c>
      <c r="AE85">
        <v>3.6908059999999998</v>
      </c>
      <c r="AF85">
        <v>8.5092789999999994</v>
      </c>
      <c r="AG85">
        <v>41.988312999999998</v>
      </c>
      <c r="AH85">
        <v>18.161566000000001</v>
      </c>
      <c r="AI85">
        <v>0</v>
      </c>
      <c r="AJ85">
        <v>0</v>
      </c>
      <c r="AK85">
        <v>49.890608</v>
      </c>
      <c r="AL85">
        <v>10.028176</v>
      </c>
      <c r="AM85">
        <v>0</v>
      </c>
      <c r="AN85">
        <v>0.55031300000000005</v>
      </c>
      <c r="AO85">
        <v>0</v>
      </c>
      <c r="AP85">
        <v>1.1055159999999999</v>
      </c>
      <c r="AQ85">
        <v>58.960842999999997</v>
      </c>
      <c r="AR85">
        <v>19.055261000000002</v>
      </c>
      <c r="AS85">
        <v>15.220965</v>
      </c>
      <c r="AT85">
        <v>13.195231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2030.8488780000002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519.87722399999996</v>
      </c>
      <c r="L86">
        <v>223.030551</v>
      </c>
      <c r="M86">
        <v>88.218800000000002</v>
      </c>
      <c r="N86">
        <v>113.270062</v>
      </c>
      <c r="O86">
        <v>59.288786999999999</v>
      </c>
      <c r="P86">
        <v>99.695633999999998</v>
      </c>
      <c r="Q86">
        <v>17.449774999999999</v>
      </c>
      <c r="R86">
        <v>34.926015</v>
      </c>
      <c r="S86">
        <v>21.639496000000001</v>
      </c>
      <c r="T86">
        <v>0</v>
      </c>
      <c r="U86">
        <v>401.55855300000002</v>
      </c>
      <c r="V86">
        <v>19.532793000000002</v>
      </c>
      <c r="W86">
        <v>44.267139</v>
      </c>
      <c r="X86">
        <v>141.45273299999999</v>
      </c>
      <c r="Y86">
        <v>0</v>
      </c>
      <c r="Z86">
        <v>6.2844389999999999</v>
      </c>
      <c r="AA86">
        <v>0</v>
      </c>
      <c r="AB86">
        <v>0</v>
      </c>
      <c r="AC86">
        <v>0</v>
      </c>
      <c r="AD86">
        <v>0</v>
      </c>
      <c r="AE86">
        <v>3.6908059999999998</v>
      </c>
      <c r="AF86">
        <v>8.5092789999999994</v>
      </c>
      <c r="AG86">
        <v>41.988312999999998</v>
      </c>
      <c r="AH86">
        <v>18.161566000000001</v>
      </c>
      <c r="AI86">
        <v>0</v>
      </c>
      <c r="AJ86">
        <v>0</v>
      </c>
      <c r="AK86">
        <v>49.890608</v>
      </c>
      <c r="AL86">
        <v>10.028176</v>
      </c>
      <c r="AM86">
        <v>0</v>
      </c>
      <c r="AN86">
        <v>0.55031300000000005</v>
      </c>
      <c r="AO86">
        <v>0</v>
      </c>
      <c r="AP86">
        <v>1.351186</v>
      </c>
      <c r="AQ86">
        <v>58.960842999999997</v>
      </c>
      <c r="AR86">
        <v>19.055261000000002</v>
      </c>
      <c r="AS86">
        <v>15.220965</v>
      </c>
      <c r="AT86">
        <v>13.195231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2031.0945480000003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591.85532599999999</v>
      </c>
      <c r="L87">
        <v>234.537351</v>
      </c>
      <c r="M87">
        <v>88.218800000000002</v>
      </c>
      <c r="N87">
        <v>113.270062</v>
      </c>
      <c r="O87">
        <v>59.288786999999999</v>
      </c>
      <c r="P87">
        <v>99.695633999999998</v>
      </c>
      <c r="Q87">
        <v>17.449774999999999</v>
      </c>
      <c r="R87">
        <v>34.926015</v>
      </c>
      <c r="S87">
        <v>21.639496000000001</v>
      </c>
      <c r="T87">
        <v>0</v>
      </c>
      <c r="U87">
        <v>401.55855300000002</v>
      </c>
      <c r="V87">
        <v>19.532793000000002</v>
      </c>
      <c r="W87">
        <v>44.267139</v>
      </c>
      <c r="X87">
        <v>141.45273299999999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3.6908059999999998</v>
      </c>
      <c r="AF87">
        <v>8.5092789999999994</v>
      </c>
      <c r="AG87">
        <v>41.988312999999998</v>
      </c>
      <c r="AH87">
        <v>0</v>
      </c>
      <c r="AI87">
        <v>0</v>
      </c>
      <c r="AJ87">
        <v>0</v>
      </c>
      <c r="AK87">
        <v>49.890608</v>
      </c>
      <c r="AL87">
        <v>10.028176</v>
      </c>
      <c r="AM87">
        <v>0</v>
      </c>
      <c r="AN87">
        <v>0.55031300000000005</v>
      </c>
      <c r="AO87">
        <v>0</v>
      </c>
      <c r="AP87">
        <v>1.351186</v>
      </c>
      <c r="AQ87">
        <v>58.960842999999997</v>
      </c>
      <c r="AR87">
        <v>19.055261000000002</v>
      </c>
      <c r="AS87">
        <v>15.220965</v>
      </c>
      <c r="AT87">
        <v>13.195231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2090.1334450000008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539.10316899999998</v>
      </c>
      <c r="L88">
        <v>223.030551</v>
      </c>
      <c r="M88">
        <v>88.218800000000002</v>
      </c>
      <c r="N88">
        <v>113.270062</v>
      </c>
      <c r="O88">
        <v>59.288786999999999</v>
      </c>
      <c r="P88">
        <v>99.695633999999998</v>
      </c>
      <c r="Q88">
        <v>17.449774999999999</v>
      </c>
      <c r="R88">
        <v>34.926015</v>
      </c>
      <c r="S88">
        <v>21.639496000000001</v>
      </c>
      <c r="T88">
        <v>0</v>
      </c>
      <c r="U88">
        <v>401.55855300000002</v>
      </c>
      <c r="V88">
        <v>19.532793000000002</v>
      </c>
      <c r="W88">
        <v>44.267139</v>
      </c>
      <c r="X88">
        <v>141.45273299999999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3.6908059999999998</v>
      </c>
      <c r="AF88">
        <v>8.5092789999999994</v>
      </c>
      <c r="AG88">
        <v>41.988312999999998</v>
      </c>
      <c r="AH88">
        <v>0</v>
      </c>
      <c r="AI88">
        <v>0</v>
      </c>
      <c r="AJ88">
        <v>0</v>
      </c>
      <c r="AK88">
        <v>49.890608</v>
      </c>
      <c r="AL88">
        <v>10.028176</v>
      </c>
      <c r="AM88">
        <v>0</v>
      </c>
      <c r="AN88">
        <v>0.55031300000000005</v>
      </c>
      <c r="AO88">
        <v>0</v>
      </c>
      <c r="AP88">
        <v>1.351186</v>
      </c>
      <c r="AQ88">
        <v>44.220632000000002</v>
      </c>
      <c r="AR88">
        <v>19.055261000000002</v>
      </c>
      <c r="AS88">
        <v>15.220965</v>
      </c>
      <c r="AT88">
        <v>13.195231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2011.1342770000003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505.58961399999998</v>
      </c>
      <c r="L89">
        <v>223.030551</v>
      </c>
      <c r="M89">
        <v>88.218800000000002</v>
      </c>
      <c r="N89">
        <v>113.270062</v>
      </c>
      <c r="O89">
        <v>59.288786999999999</v>
      </c>
      <c r="P89">
        <v>99.695633999999998</v>
      </c>
      <c r="Q89">
        <v>11.431001999999999</v>
      </c>
      <c r="R89">
        <v>22.445644000000001</v>
      </c>
      <c r="S89">
        <v>13.903351000000001</v>
      </c>
      <c r="T89">
        <v>0</v>
      </c>
      <c r="U89">
        <v>401.55855300000002</v>
      </c>
      <c r="V89">
        <v>14.483801</v>
      </c>
      <c r="W89">
        <v>24.335826999999998</v>
      </c>
      <c r="X89">
        <v>141.45273299999999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3.6908059999999998</v>
      </c>
      <c r="AF89">
        <v>8.5092789999999994</v>
      </c>
      <c r="AG89">
        <v>41.988312999999998</v>
      </c>
      <c r="AH89">
        <v>0</v>
      </c>
      <c r="AI89">
        <v>0</v>
      </c>
      <c r="AJ89">
        <v>0</v>
      </c>
      <c r="AK89">
        <v>49.890608</v>
      </c>
      <c r="AL89">
        <v>10.028176</v>
      </c>
      <c r="AM89">
        <v>0</v>
      </c>
      <c r="AN89">
        <v>0.55031300000000005</v>
      </c>
      <c r="AO89">
        <v>0</v>
      </c>
      <c r="AP89">
        <v>1.351186</v>
      </c>
      <c r="AQ89">
        <v>29.480422000000001</v>
      </c>
      <c r="AR89">
        <v>19.055261000000002</v>
      </c>
      <c r="AS89">
        <v>15.220965</v>
      </c>
      <c r="AT89">
        <v>13.195231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1911.6649190000003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505.58961399999998</v>
      </c>
      <c r="L90">
        <v>223.030551</v>
      </c>
      <c r="M90">
        <v>88.218800000000002</v>
      </c>
      <c r="N90">
        <v>113.270062</v>
      </c>
      <c r="O90">
        <v>59.288786999999999</v>
      </c>
      <c r="P90">
        <v>99.695633999999998</v>
      </c>
      <c r="Q90">
        <v>11.431001999999999</v>
      </c>
      <c r="R90">
        <v>22.445644000000001</v>
      </c>
      <c r="S90">
        <v>13.903351000000001</v>
      </c>
      <c r="T90">
        <v>0</v>
      </c>
      <c r="U90">
        <v>401.55855300000002</v>
      </c>
      <c r="V90">
        <v>14.483801</v>
      </c>
      <c r="W90">
        <v>24.335826999999998</v>
      </c>
      <c r="X90">
        <v>141.45273299999999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3.6908059999999998</v>
      </c>
      <c r="AF90">
        <v>8.5092789999999994</v>
      </c>
      <c r="AG90">
        <v>41.988312999999998</v>
      </c>
      <c r="AH90">
        <v>0</v>
      </c>
      <c r="AI90">
        <v>0</v>
      </c>
      <c r="AJ90">
        <v>0</v>
      </c>
      <c r="AK90">
        <v>49.890608</v>
      </c>
      <c r="AL90">
        <v>10.028176</v>
      </c>
      <c r="AM90">
        <v>0</v>
      </c>
      <c r="AN90">
        <v>0.55031300000000005</v>
      </c>
      <c r="AO90">
        <v>0</v>
      </c>
      <c r="AP90">
        <v>1.5968560000000001</v>
      </c>
      <c r="AQ90">
        <v>29.480422000000001</v>
      </c>
      <c r="AR90">
        <v>19.055261000000002</v>
      </c>
      <c r="AS90">
        <v>15.220965</v>
      </c>
      <c r="AT90">
        <v>13.195231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1911.9105890000001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507.50741399999998</v>
      </c>
      <c r="L91">
        <v>223.030551</v>
      </c>
      <c r="M91">
        <v>88.218800000000002</v>
      </c>
      <c r="N91">
        <v>113.270062</v>
      </c>
      <c r="O91">
        <v>59.288786999999999</v>
      </c>
      <c r="P91">
        <v>99.695633999999998</v>
      </c>
      <c r="Q91">
        <v>11.432746</v>
      </c>
      <c r="R91">
        <v>22.445644000000001</v>
      </c>
      <c r="S91">
        <v>13.909782999999999</v>
      </c>
      <c r="T91">
        <v>0</v>
      </c>
      <c r="U91">
        <v>401.55855300000002</v>
      </c>
      <c r="V91">
        <v>13.779393000000001</v>
      </c>
      <c r="W91">
        <v>30.842538999999999</v>
      </c>
      <c r="X91">
        <v>107.380674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3.6908059999999998</v>
      </c>
      <c r="AF91">
        <v>8.5092789999999994</v>
      </c>
      <c r="AG91">
        <v>41.988312999999998</v>
      </c>
      <c r="AH91">
        <v>0</v>
      </c>
      <c r="AI91">
        <v>0</v>
      </c>
      <c r="AJ91">
        <v>0</v>
      </c>
      <c r="AK91">
        <v>49.890608</v>
      </c>
      <c r="AL91">
        <v>10.028176</v>
      </c>
      <c r="AM91">
        <v>0</v>
      </c>
      <c r="AN91">
        <v>0.55031300000000005</v>
      </c>
      <c r="AO91">
        <v>0</v>
      </c>
      <c r="AP91">
        <v>1.5968560000000001</v>
      </c>
      <c r="AQ91">
        <v>14.740211</v>
      </c>
      <c r="AR91">
        <v>19.055261000000002</v>
      </c>
      <c r="AS91">
        <v>15.220965</v>
      </c>
      <c r="AT91">
        <v>13.195231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1870.8265989999998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543.94561399999998</v>
      </c>
      <c r="L92">
        <v>223.030551</v>
      </c>
      <c r="M92">
        <v>88.218800000000002</v>
      </c>
      <c r="N92">
        <v>113.270062</v>
      </c>
      <c r="O92">
        <v>59.288786999999999</v>
      </c>
      <c r="P92">
        <v>99.695633999999998</v>
      </c>
      <c r="Q92">
        <v>11.432746</v>
      </c>
      <c r="R92">
        <v>22.445644000000001</v>
      </c>
      <c r="S92">
        <v>13.909782999999999</v>
      </c>
      <c r="T92">
        <v>0</v>
      </c>
      <c r="U92">
        <v>401.55855300000002</v>
      </c>
      <c r="V92">
        <v>13.779393000000001</v>
      </c>
      <c r="W92">
        <v>30.842538999999999</v>
      </c>
      <c r="X92">
        <v>107.64697700000001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3.6908059999999998</v>
      </c>
      <c r="AF92">
        <v>8.5092789999999994</v>
      </c>
      <c r="AG92">
        <v>41.988312999999998</v>
      </c>
      <c r="AH92">
        <v>0</v>
      </c>
      <c r="AI92">
        <v>0</v>
      </c>
      <c r="AJ92">
        <v>0</v>
      </c>
      <c r="AK92">
        <v>49.890608</v>
      </c>
      <c r="AL92">
        <v>10.028176</v>
      </c>
      <c r="AM92">
        <v>0</v>
      </c>
      <c r="AN92">
        <v>0.55031300000000005</v>
      </c>
      <c r="AO92">
        <v>0</v>
      </c>
      <c r="AP92">
        <v>1.5968560000000001</v>
      </c>
      <c r="AQ92">
        <v>0</v>
      </c>
      <c r="AR92">
        <v>19.055261000000002</v>
      </c>
      <c r="AS92">
        <v>15.220965</v>
      </c>
      <c r="AT92">
        <v>13.195231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1892.7908909999999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507.50741399999998</v>
      </c>
      <c r="L93">
        <v>223.030551</v>
      </c>
      <c r="M93">
        <v>88.218800000000002</v>
      </c>
      <c r="N93">
        <v>113.270062</v>
      </c>
      <c r="O93">
        <v>59.288786999999999</v>
      </c>
      <c r="P93">
        <v>99.695633999999998</v>
      </c>
      <c r="Q93">
        <v>11.432746</v>
      </c>
      <c r="R93">
        <v>22.445644000000001</v>
      </c>
      <c r="S93">
        <v>13.909782999999999</v>
      </c>
      <c r="T93">
        <v>0</v>
      </c>
      <c r="U93">
        <v>401.55855300000002</v>
      </c>
      <c r="V93">
        <v>13.779393000000001</v>
      </c>
      <c r="W93">
        <v>30.842538999999999</v>
      </c>
      <c r="X93">
        <v>98.057976999999994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3.6908059999999998</v>
      </c>
      <c r="AF93">
        <v>8.5092789999999994</v>
      </c>
      <c r="AG93">
        <v>41.988312999999998</v>
      </c>
      <c r="AH93">
        <v>0</v>
      </c>
      <c r="AI93">
        <v>0</v>
      </c>
      <c r="AJ93">
        <v>0</v>
      </c>
      <c r="AK93">
        <v>49.890608</v>
      </c>
      <c r="AL93">
        <v>10.028176</v>
      </c>
      <c r="AM93">
        <v>0</v>
      </c>
      <c r="AN93">
        <v>0.55031300000000005</v>
      </c>
      <c r="AO93">
        <v>0</v>
      </c>
      <c r="AP93">
        <v>1.5968560000000001</v>
      </c>
      <c r="AQ93">
        <v>0</v>
      </c>
      <c r="AR93">
        <v>19.055261000000002</v>
      </c>
      <c r="AS93">
        <v>15.220965</v>
      </c>
      <c r="AT93">
        <v>13.195231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1846.7636909999997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476.650012</v>
      </c>
      <c r="L94">
        <v>213.8347</v>
      </c>
      <c r="M94">
        <v>88.218800000000002</v>
      </c>
      <c r="N94">
        <v>113.270062</v>
      </c>
      <c r="O94">
        <v>59.288786999999999</v>
      </c>
      <c r="P94">
        <v>99.695633999999998</v>
      </c>
      <c r="Q94">
        <v>11.432746</v>
      </c>
      <c r="R94">
        <v>22.445644000000001</v>
      </c>
      <c r="S94">
        <v>13.909782999999999</v>
      </c>
      <c r="T94">
        <v>0</v>
      </c>
      <c r="U94">
        <v>401.55855300000002</v>
      </c>
      <c r="V94">
        <v>13.779393000000001</v>
      </c>
      <c r="W94">
        <v>30.842538999999999</v>
      </c>
      <c r="X94">
        <v>98.057976999999994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3.6908059999999998</v>
      </c>
      <c r="AF94">
        <v>8.5092789999999994</v>
      </c>
      <c r="AG94">
        <v>41.988312999999998</v>
      </c>
      <c r="AH94">
        <v>0</v>
      </c>
      <c r="AI94">
        <v>0</v>
      </c>
      <c r="AJ94">
        <v>0</v>
      </c>
      <c r="AK94">
        <v>49.890608</v>
      </c>
      <c r="AL94">
        <v>10.028176</v>
      </c>
      <c r="AM94">
        <v>0</v>
      </c>
      <c r="AN94">
        <v>0.55031300000000005</v>
      </c>
      <c r="AO94">
        <v>0</v>
      </c>
      <c r="AP94">
        <v>1.5968560000000001</v>
      </c>
      <c r="AQ94">
        <v>0</v>
      </c>
      <c r="AR94">
        <v>19.055261000000002</v>
      </c>
      <c r="AS94">
        <v>15.220965</v>
      </c>
      <c r="AT94">
        <v>13.195231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1806.7104379999996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435.67621500000001</v>
      </c>
      <c r="L95">
        <v>213.8347</v>
      </c>
      <c r="M95">
        <v>88.218800000000002</v>
      </c>
      <c r="N95">
        <v>113.270062</v>
      </c>
      <c r="O95">
        <v>59.288786999999999</v>
      </c>
      <c r="P95">
        <v>99.695633999999998</v>
      </c>
      <c r="Q95">
        <v>11.432746</v>
      </c>
      <c r="R95">
        <v>22.445644000000001</v>
      </c>
      <c r="S95">
        <v>13.909782999999999</v>
      </c>
      <c r="T95">
        <v>0</v>
      </c>
      <c r="U95">
        <v>401.55855300000002</v>
      </c>
      <c r="V95">
        <v>13.779393000000001</v>
      </c>
      <c r="W95">
        <v>30.842538999999999</v>
      </c>
      <c r="X95">
        <v>98.057976999999994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3.6908059999999998</v>
      </c>
      <c r="AF95">
        <v>8.5092789999999994</v>
      </c>
      <c r="AG95">
        <v>41.988312999999998</v>
      </c>
      <c r="AH95">
        <v>0</v>
      </c>
      <c r="AI95">
        <v>0</v>
      </c>
      <c r="AJ95">
        <v>0</v>
      </c>
      <c r="AK95">
        <v>49.890608</v>
      </c>
      <c r="AL95">
        <v>10.028176</v>
      </c>
      <c r="AM95">
        <v>0</v>
      </c>
      <c r="AN95">
        <v>0.55031300000000005</v>
      </c>
      <c r="AO95">
        <v>0</v>
      </c>
      <c r="AP95">
        <v>1.5968560000000001</v>
      </c>
      <c r="AQ95">
        <v>0</v>
      </c>
      <c r="AR95">
        <v>16.938009999999998</v>
      </c>
      <c r="AS95">
        <v>15.220965</v>
      </c>
      <c r="AT95">
        <v>13.195231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1763.6193900000001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383.19561800000002</v>
      </c>
      <c r="L96">
        <v>213.8347</v>
      </c>
      <c r="M96">
        <v>88.218800000000002</v>
      </c>
      <c r="N96">
        <v>113.270062</v>
      </c>
      <c r="O96">
        <v>59.288786999999999</v>
      </c>
      <c r="P96">
        <v>99.695633999999998</v>
      </c>
      <c r="Q96">
        <v>11.432746</v>
      </c>
      <c r="R96">
        <v>22.445644000000001</v>
      </c>
      <c r="S96">
        <v>13.909782999999999</v>
      </c>
      <c r="T96">
        <v>0</v>
      </c>
      <c r="U96">
        <v>401.55855300000002</v>
      </c>
      <c r="V96">
        <v>13.779393000000001</v>
      </c>
      <c r="W96">
        <v>30.842538999999999</v>
      </c>
      <c r="X96">
        <v>98.057976999999994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3.6908059999999998</v>
      </c>
      <c r="AF96">
        <v>8.5092789999999994</v>
      </c>
      <c r="AG96">
        <v>41.988312999999998</v>
      </c>
      <c r="AH96">
        <v>0</v>
      </c>
      <c r="AI96">
        <v>0</v>
      </c>
      <c r="AJ96">
        <v>0</v>
      </c>
      <c r="AK96">
        <v>49.890608</v>
      </c>
      <c r="AL96">
        <v>10.028176</v>
      </c>
      <c r="AM96">
        <v>0</v>
      </c>
      <c r="AN96">
        <v>0.55031300000000005</v>
      </c>
      <c r="AO96">
        <v>0</v>
      </c>
      <c r="AP96">
        <v>1.5968560000000001</v>
      </c>
      <c r="AQ96">
        <v>0</v>
      </c>
      <c r="AR96">
        <v>16.938009999999998</v>
      </c>
      <c r="AS96">
        <v>15.220965</v>
      </c>
      <c r="AT96">
        <v>13.195231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1711.1387929999999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360.27739400000002</v>
      </c>
      <c r="L97">
        <v>213.8347</v>
      </c>
      <c r="M97">
        <v>88.218800000000002</v>
      </c>
      <c r="N97">
        <v>113.270062</v>
      </c>
      <c r="O97">
        <v>59.288786999999999</v>
      </c>
      <c r="P97">
        <v>99.695633999999998</v>
      </c>
      <c r="Q97">
        <v>11.432746</v>
      </c>
      <c r="R97">
        <v>22.445644000000001</v>
      </c>
      <c r="S97">
        <v>13.909782999999999</v>
      </c>
      <c r="T97">
        <v>0</v>
      </c>
      <c r="U97">
        <v>401.55855300000002</v>
      </c>
      <c r="V97">
        <v>13.779393000000001</v>
      </c>
      <c r="W97">
        <v>30.842538999999999</v>
      </c>
      <c r="X97">
        <v>98.057976999999994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3.6908059999999998</v>
      </c>
      <c r="AF97">
        <v>8.5092789999999994</v>
      </c>
      <c r="AG97">
        <v>41.988312999999998</v>
      </c>
      <c r="AH97">
        <v>0</v>
      </c>
      <c r="AI97">
        <v>0</v>
      </c>
      <c r="AJ97">
        <v>0</v>
      </c>
      <c r="AK97">
        <v>49.890608</v>
      </c>
      <c r="AL97">
        <v>10.028176</v>
      </c>
      <c r="AM97">
        <v>0</v>
      </c>
      <c r="AN97">
        <v>0.55031300000000005</v>
      </c>
      <c r="AO97">
        <v>0</v>
      </c>
      <c r="AP97">
        <v>1.5968560000000001</v>
      </c>
      <c r="AQ97">
        <v>0</v>
      </c>
      <c r="AR97">
        <v>16.938009999999998</v>
      </c>
      <c r="AS97">
        <v>15.220965</v>
      </c>
      <c r="AT97">
        <v>13.195231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1688.2205689999998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358.94817499999999</v>
      </c>
      <c r="L98">
        <v>213.8347</v>
      </c>
      <c r="M98">
        <v>88.218800000000002</v>
      </c>
      <c r="N98">
        <v>113.270062</v>
      </c>
      <c r="O98">
        <v>59.288786999999999</v>
      </c>
      <c r="P98">
        <v>99.695633999999998</v>
      </c>
      <c r="Q98">
        <v>11.432746</v>
      </c>
      <c r="R98">
        <v>22.445644000000001</v>
      </c>
      <c r="S98">
        <v>13.909782999999999</v>
      </c>
      <c r="T98">
        <v>0</v>
      </c>
      <c r="U98">
        <v>401.55855300000002</v>
      </c>
      <c r="V98">
        <v>13.779393000000001</v>
      </c>
      <c r="W98">
        <v>30.842538999999999</v>
      </c>
      <c r="X98">
        <v>98.057976999999994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3.6908059999999998</v>
      </c>
      <c r="AF98">
        <v>8.5092789999999994</v>
      </c>
      <c r="AG98">
        <v>41.988312999999998</v>
      </c>
      <c r="AH98">
        <v>0</v>
      </c>
      <c r="AI98">
        <v>0</v>
      </c>
      <c r="AJ98">
        <v>0</v>
      </c>
      <c r="AK98">
        <v>49.890608</v>
      </c>
      <c r="AL98">
        <v>10.028176</v>
      </c>
      <c r="AM98">
        <v>0</v>
      </c>
      <c r="AN98">
        <v>0.55031300000000005</v>
      </c>
      <c r="AO98">
        <v>0</v>
      </c>
      <c r="AP98">
        <v>1.5968560000000001</v>
      </c>
      <c r="AQ98">
        <v>0</v>
      </c>
      <c r="AR98">
        <v>16.938009999999998</v>
      </c>
      <c r="AS98">
        <v>15.220965</v>
      </c>
      <c r="AT98">
        <v>13.195231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1686.8913499999999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13.035220338999999</v>
      </c>
      <c r="L99">
        <f t="shared" si="2"/>
        <v>6.6572591400000034</v>
      </c>
      <c r="M99">
        <f t="shared" si="2"/>
        <v>1.954995880499997</v>
      </c>
      <c r="N99">
        <f t="shared" si="2"/>
        <v>2.6684418442499944</v>
      </c>
      <c r="O99">
        <f t="shared" si="2"/>
        <v>1.4209406915000022</v>
      </c>
      <c r="P99">
        <f t="shared" si="2"/>
        <v>2.1374335612499973</v>
      </c>
      <c r="Q99">
        <f t="shared" si="2"/>
        <v>0.36981097999999979</v>
      </c>
      <c r="R99">
        <f t="shared" si="2"/>
        <v>0.72165691949999977</v>
      </c>
      <c r="S99">
        <f t="shared" si="2"/>
        <v>0.44871527875000006</v>
      </c>
      <c r="T99">
        <f t="shared" si="2"/>
        <v>0</v>
      </c>
      <c r="U99">
        <f t="shared" si="2"/>
        <v>9.6374052720000023</v>
      </c>
      <c r="V99">
        <f t="shared" si="2"/>
        <v>0.34544792525000045</v>
      </c>
      <c r="W99">
        <f t="shared" si="2"/>
        <v>0.77755303400000086</v>
      </c>
      <c r="X99">
        <f t="shared" si="2"/>
        <v>2.9180940285000014</v>
      </c>
      <c r="Y99">
        <f t="shared" si="2"/>
        <v>0</v>
      </c>
      <c r="Z99">
        <f t="shared" si="2"/>
        <v>9.5837694750000021E-2</v>
      </c>
      <c r="AA99">
        <f t="shared" si="2"/>
        <v>0.22724566500000001</v>
      </c>
      <c r="AB99">
        <f t="shared" si="2"/>
        <v>0.1278213695</v>
      </c>
      <c r="AC99">
        <f t="shared" si="2"/>
        <v>8.5474430249999969E-2</v>
      </c>
      <c r="AD99">
        <f t="shared" si="2"/>
        <v>0.12469716175000001</v>
      </c>
      <c r="AE99">
        <f t="shared" si="2"/>
        <v>0.2275861759999997</v>
      </c>
      <c r="AF99">
        <f t="shared" si="2"/>
        <v>0.24137987024999993</v>
      </c>
      <c r="AG99">
        <f t="shared" si="2"/>
        <v>1.0077195119999982</v>
      </c>
      <c r="AH99">
        <f t="shared" si="2"/>
        <v>0.60841246100000035</v>
      </c>
      <c r="AI99">
        <f t="shared" si="2"/>
        <v>5.0047866999999989E-2</v>
      </c>
      <c r="AJ99">
        <f t="shared" si="2"/>
        <v>0</v>
      </c>
      <c r="AK99">
        <f t="shared" si="2"/>
        <v>1.1973745920000003</v>
      </c>
      <c r="AL99">
        <f t="shared" si="2"/>
        <v>0.52313652149999956</v>
      </c>
      <c r="AM99">
        <f t="shared" si="2"/>
        <v>0</v>
      </c>
      <c r="AN99">
        <f t="shared" si="2"/>
        <v>1.3207512000000017E-2</v>
      </c>
      <c r="AO99">
        <f t="shared" si="2"/>
        <v>0</v>
      </c>
      <c r="AP99">
        <f t="shared" si="2"/>
        <v>3.9645024749999987E-2</v>
      </c>
      <c r="AQ99">
        <f t="shared" si="2"/>
        <v>0.43978989600000024</v>
      </c>
      <c r="AR99">
        <f t="shared" si="2"/>
        <v>0.37422414624999972</v>
      </c>
      <c r="AS99">
        <f t="shared" si="2"/>
        <v>0.36414223724999972</v>
      </c>
      <c r="AT99">
        <f t="shared" si="2"/>
        <v>0.31495252099999993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49.15566955275002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44584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182.89</v>
      </c>
      <c r="C3" s="75">
        <v>36.44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70.03</v>
      </c>
      <c r="J3">
        <v>148.32</v>
      </c>
      <c r="K3">
        <v>43.15</v>
      </c>
      <c r="L3">
        <v>0.84</v>
      </c>
      <c r="M3">
        <v>4.68</v>
      </c>
      <c r="N3" s="135">
        <v>0</v>
      </c>
      <c r="O3" s="135">
        <v>0</v>
      </c>
      <c r="P3" s="135">
        <v>0</v>
      </c>
      <c r="Q3">
        <v>1.1399999999999999</v>
      </c>
      <c r="R3">
        <v>0</v>
      </c>
      <c r="S3">
        <v>1.61</v>
      </c>
      <c r="T3">
        <v>9.81</v>
      </c>
      <c r="U3">
        <v>3.27</v>
      </c>
      <c r="V3">
        <v>3.26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160.13999999999999</v>
      </c>
      <c r="C4" s="75">
        <v>36.44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70.03</v>
      </c>
      <c r="J4">
        <v>148.32</v>
      </c>
      <c r="K4">
        <v>43.15</v>
      </c>
      <c r="L4">
        <v>0.84</v>
      </c>
      <c r="M4">
        <v>4.25</v>
      </c>
      <c r="N4" s="135">
        <v>0</v>
      </c>
      <c r="O4" s="135">
        <v>0</v>
      </c>
      <c r="P4" s="135">
        <v>0</v>
      </c>
      <c r="Q4">
        <v>1.1399999999999999</v>
      </c>
      <c r="R4">
        <v>0</v>
      </c>
      <c r="S4">
        <v>1.61</v>
      </c>
      <c r="T4">
        <v>10.08</v>
      </c>
      <c r="U4">
        <v>3.36</v>
      </c>
      <c r="V4">
        <v>3.36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160.13999999999999</v>
      </c>
      <c r="C5" s="75">
        <v>36.44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70.03</v>
      </c>
      <c r="J5">
        <v>148.32</v>
      </c>
      <c r="K5">
        <v>43.15</v>
      </c>
      <c r="L5">
        <v>0.84</v>
      </c>
      <c r="M5">
        <v>3.88</v>
      </c>
      <c r="N5" s="135">
        <v>0</v>
      </c>
      <c r="O5" s="135">
        <v>0</v>
      </c>
      <c r="P5" s="135">
        <v>0</v>
      </c>
      <c r="Q5">
        <v>1.1399999999999999</v>
      </c>
      <c r="R5">
        <v>0</v>
      </c>
      <c r="S5">
        <v>1.61</v>
      </c>
      <c r="T5">
        <v>10.029999999999999</v>
      </c>
      <c r="U5">
        <v>3.34</v>
      </c>
      <c r="V5">
        <v>3.34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160.13999999999999</v>
      </c>
      <c r="C6" s="75">
        <v>36.44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70.03</v>
      </c>
      <c r="J6">
        <v>148.32</v>
      </c>
      <c r="K6">
        <v>43.15</v>
      </c>
      <c r="L6">
        <v>0.84</v>
      </c>
      <c r="M6">
        <v>3.5</v>
      </c>
      <c r="N6" s="135">
        <v>0</v>
      </c>
      <c r="O6" s="135">
        <v>0</v>
      </c>
      <c r="P6" s="135">
        <v>0</v>
      </c>
      <c r="Q6">
        <v>1.1399999999999999</v>
      </c>
      <c r="R6">
        <v>0</v>
      </c>
      <c r="S6">
        <v>1.61</v>
      </c>
      <c r="T6">
        <v>10.18</v>
      </c>
      <c r="U6">
        <v>3.39</v>
      </c>
      <c r="V6">
        <v>3.4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150.55000000000001</v>
      </c>
      <c r="C7" s="75">
        <v>36.44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70.03</v>
      </c>
      <c r="J7">
        <v>148.32</v>
      </c>
      <c r="K7">
        <v>43.15</v>
      </c>
      <c r="L7">
        <v>0.84</v>
      </c>
      <c r="M7">
        <v>7.77</v>
      </c>
      <c r="N7" s="135">
        <v>0</v>
      </c>
      <c r="O7" s="135">
        <v>0</v>
      </c>
      <c r="P7" s="135">
        <v>0</v>
      </c>
      <c r="Q7">
        <v>1.06</v>
      </c>
      <c r="R7">
        <v>0</v>
      </c>
      <c r="S7">
        <v>1.61</v>
      </c>
      <c r="T7">
        <v>9.98</v>
      </c>
      <c r="U7">
        <v>3.33</v>
      </c>
      <c r="V7">
        <v>3.32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150.55000000000001</v>
      </c>
      <c r="C8" s="75">
        <v>36.44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70.03</v>
      </c>
      <c r="J8">
        <v>148.32</v>
      </c>
      <c r="K8">
        <v>43.15</v>
      </c>
      <c r="L8">
        <v>0.84</v>
      </c>
      <c r="M8">
        <v>7.72</v>
      </c>
      <c r="N8" s="135">
        <v>0</v>
      </c>
      <c r="O8" s="135">
        <v>0</v>
      </c>
      <c r="P8" s="135">
        <v>0</v>
      </c>
      <c r="Q8">
        <v>1.06</v>
      </c>
      <c r="R8">
        <v>0</v>
      </c>
      <c r="S8">
        <v>1.61</v>
      </c>
      <c r="T8">
        <v>9.91</v>
      </c>
      <c r="U8">
        <v>3.3</v>
      </c>
      <c r="V8">
        <v>3.3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150.55000000000001</v>
      </c>
      <c r="C9" s="75">
        <v>31.64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70.03</v>
      </c>
      <c r="J9">
        <v>148.32</v>
      </c>
      <c r="K9">
        <v>43.15</v>
      </c>
      <c r="L9">
        <v>0.84</v>
      </c>
      <c r="M9">
        <v>7.63</v>
      </c>
      <c r="N9" s="135">
        <v>0</v>
      </c>
      <c r="O9" s="135">
        <v>0</v>
      </c>
      <c r="P9" s="135">
        <v>0</v>
      </c>
      <c r="Q9">
        <v>1.06</v>
      </c>
      <c r="R9">
        <v>0</v>
      </c>
      <c r="S9">
        <v>1.61</v>
      </c>
      <c r="T9">
        <v>9.74</v>
      </c>
      <c r="U9">
        <v>3.25</v>
      </c>
      <c r="V9">
        <v>3.23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150.55000000000001</v>
      </c>
      <c r="C10" s="75">
        <v>31.64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70.03</v>
      </c>
      <c r="J10">
        <v>148.32</v>
      </c>
      <c r="K10">
        <v>43.15</v>
      </c>
      <c r="L10">
        <v>0.84</v>
      </c>
      <c r="M10">
        <v>7.58</v>
      </c>
      <c r="N10" s="135">
        <v>0</v>
      </c>
      <c r="O10" s="135">
        <v>0</v>
      </c>
      <c r="P10" s="135">
        <v>0</v>
      </c>
      <c r="Q10">
        <v>1.06</v>
      </c>
      <c r="R10">
        <v>0</v>
      </c>
      <c r="S10">
        <v>1.61</v>
      </c>
      <c r="T10">
        <v>9.8000000000000007</v>
      </c>
      <c r="U10">
        <v>3.27</v>
      </c>
      <c r="V10">
        <v>3.25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150.55000000000001</v>
      </c>
      <c r="C11" s="75">
        <v>31.64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70.03</v>
      </c>
      <c r="J11">
        <v>148.32</v>
      </c>
      <c r="K11">
        <v>43.15</v>
      </c>
      <c r="L11">
        <v>0.84</v>
      </c>
      <c r="M11">
        <v>7.46</v>
      </c>
      <c r="N11" s="135">
        <v>0</v>
      </c>
      <c r="O11" s="135">
        <v>0</v>
      </c>
      <c r="P11" s="135">
        <v>0</v>
      </c>
      <c r="Q11">
        <v>1.06</v>
      </c>
      <c r="R11">
        <v>0</v>
      </c>
      <c r="S11">
        <v>1.61</v>
      </c>
      <c r="T11">
        <v>7.4</v>
      </c>
      <c r="U11">
        <v>2.4700000000000002</v>
      </c>
      <c r="V11">
        <v>2.4500000000000002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150.55000000000001</v>
      </c>
      <c r="C12" s="75">
        <v>36.44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70.03</v>
      </c>
      <c r="J12">
        <v>148.32</v>
      </c>
      <c r="K12">
        <v>43.15</v>
      </c>
      <c r="L12">
        <v>0.84</v>
      </c>
      <c r="M12">
        <v>7.37</v>
      </c>
      <c r="N12" s="135">
        <v>0</v>
      </c>
      <c r="O12" s="135">
        <v>0</v>
      </c>
      <c r="P12" s="135">
        <v>0</v>
      </c>
      <c r="Q12">
        <v>1.06</v>
      </c>
      <c r="R12">
        <v>0</v>
      </c>
      <c r="S12">
        <v>1.61</v>
      </c>
      <c r="T12">
        <v>7.35</v>
      </c>
      <c r="U12">
        <v>2.4500000000000002</v>
      </c>
      <c r="V12">
        <v>2.4500000000000002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150.55000000000001</v>
      </c>
      <c r="C13" s="75">
        <v>36.44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70.03</v>
      </c>
      <c r="J13">
        <v>148.32</v>
      </c>
      <c r="K13">
        <v>43.15</v>
      </c>
      <c r="L13">
        <v>0.84</v>
      </c>
      <c r="M13">
        <v>7.24</v>
      </c>
      <c r="N13" s="135">
        <v>0</v>
      </c>
      <c r="O13" s="135">
        <v>0</v>
      </c>
      <c r="P13" s="135">
        <v>0</v>
      </c>
      <c r="Q13">
        <v>1.06</v>
      </c>
      <c r="R13">
        <v>0</v>
      </c>
      <c r="S13">
        <v>1.61</v>
      </c>
      <c r="T13">
        <v>7.5</v>
      </c>
      <c r="U13">
        <v>2.5</v>
      </c>
      <c r="V13">
        <v>2.5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150.55000000000001</v>
      </c>
      <c r="C14" s="75">
        <v>31.64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70.03</v>
      </c>
      <c r="J14">
        <v>148.32</v>
      </c>
      <c r="K14">
        <v>43.15</v>
      </c>
      <c r="L14">
        <v>0.84</v>
      </c>
      <c r="M14">
        <v>7.24</v>
      </c>
      <c r="N14" s="135">
        <v>0</v>
      </c>
      <c r="O14" s="135">
        <v>0</v>
      </c>
      <c r="P14" s="135">
        <v>0</v>
      </c>
      <c r="Q14">
        <v>1.06</v>
      </c>
      <c r="R14">
        <v>0</v>
      </c>
      <c r="S14">
        <v>1.61</v>
      </c>
      <c r="T14">
        <v>7.5</v>
      </c>
      <c r="U14">
        <v>2.5</v>
      </c>
      <c r="V14">
        <v>2.5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150.55000000000001</v>
      </c>
      <c r="C15" s="75">
        <v>31.64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70.03</v>
      </c>
      <c r="J15">
        <v>148.32</v>
      </c>
      <c r="K15">
        <v>43.15</v>
      </c>
      <c r="L15">
        <v>0.93</v>
      </c>
      <c r="M15">
        <v>2.4300000000000002</v>
      </c>
      <c r="N15" s="135">
        <v>0</v>
      </c>
      <c r="O15" s="135">
        <v>0</v>
      </c>
      <c r="P15" s="135">
        <v>0</v>
      </c>
      <c r="Q15">
        <v>1.06</v>
      </c>
      <c r="R15">
        <v>0</v>
      </c>
      <c r="S15">
        <v>1.61</v>
      </c>
      <c r="T15">
        <v>7.43</v>
      </c>
      <c r="U15">
        <v>2.48</v>
      </c>
      <c r="V15">
        <v>2.46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150.55000000000001</v>
      </c>
      <c r="C16" s="75">
        <v>31.64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70.03</v>
      </c>
      <c r="J16">
        <v>148.32</v>
      </c>
      <c r="K16">
        <v>43.15</v>
      </c>
      <c r="L16">
        <v>0.93</v>
      </c>
      <c r="M16">
        <v>2.44</v>
      </c>
      <c r="N16" s="135">
        <v>0</v>
      </c>
      <c r="O16" s="135">
        <v>0</v>
      </c>
      <c r="P16" s="135">
        <v>0</v>
      </c>
      <c r="Q16">
        <v>1.06</v>
      </c>
      <c r="R16">
        <v>0</v>
      </c>
      <c r="S16">
        <v>1.61</v>
      </c>
      <c r="T16">
        <v>7.6</v>
      </c>
      <c r="U16">
        <v>2.5299999999999998</v>
      </c>
      <c r="V16">
        <v>2.54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167.33</v>
      </c>
      <c r="C17" s="75">
        <v>31.64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70.03</v>
      </c>
      <c r="J17">
        <v>148.32</v>
      </c>
      <c r="K17">
        <v>43.45</v>
      </c>
      <c r="L17">
        <v>0.93</v>
      </c>
      <c r="M17">
        <v>2.5499999999999998</v>
      </c>
      <c r="N17" s="135">
        <v>0</v>
      </c>
      <c r="O17" s="135">
        <v>0</v>
      </c>
      <c r="P17" s="135">
        <v>0</v>
      </c>
      <c r="Q17">
        <v>1.06</v>
      </c>
      <c r="R17">
        <v>0</v>
      </c>
      <c r="S17">
        <v>1.61</v>
      </c>
      <c r="T17">
        <v>7.52</v>
      </c>
      <c r="U17">
        <v>2.5099999999999998</v>
      </c>
      <c r="V17">
        <v>2.4900000000000002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182.89</v>
      </c>
      <c r="C18" s="75">
        <v>31.64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70.03</v>
      </c>
      <c r="J18">
        <v>148.32</v>
      </c>
      <c r="K18">
        <v>43.45</v>
      </c>
      <c r="L18">
        <v>0.93</v>
      </c>
      <c r="M18">
        <v>2.5499999999999998</v>
      </c>
      <c r="N18" s="135">
        <v>0</v>
      </c>
      <c r="O18" s="135">
        <v>0</v>
      </c>
      <c r="P18" s="135">
        <v>0</v>
      </c>
      <c r="Q18">
        <v>1.06</v>
      </c>
      <c r="R18">
        <v>0</v>
      </c>
      <c r="S18">
        <v>1.61</v>
      </c>
      <c r="T18">
        <v>7.53</v>
      </c>
      <c r="U18">
        <v>2.5099999999999998</v>
      </c>
      <c r="V18">
        <v>2.5099999999999998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182.89</v>
      </c>
      <c r="C19" s="75">
        <v>31.64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70.03</v>
      </c>
      <c r="J19">
        <v>148.32</v>
      </c>
      <c r="K19">
        <v>43.45</v>
      </c>
      <c r="L19">
        <v>0.93</v>
      </c>
      <c r="M19">
        <v>2.5099999999999998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1.61</v>
      </c>
      <c r="T19">
        <v>7.64</v>
      </c>
      <c r="U19">
        <v>2.5499999999999998</v>
      </c>
      <c r="V19">
        <v>2.5299999999999998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167.33</v>
      </c>
      <c r="C20" s="75">
        <v>31.64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70.03</v>
      </c>
      <c r="J20">
        <v>148.32</v>
      </c>
      <c r="K20">
        <v>43.45</v>
      </c>
      <c r="L20">
        <v>0.93</v>
      </c>
      <c r="M20">
        <v>2.5299999999999998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1.61</v>
      </c>
      <c r="T20">
        <v>7.55</v>
      </c>
      <c r="U20">
        <v>2.52</v>
      </c>
      <c r="V20">
        <v>2.5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182.89</v>
      </c>
      <c r="C21" s="75">
        <v>31.64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70.03</v>
      </c>
      <c r="J21">
        <v>148.32</v>
      </c>
      <c r="K21">
        <v>55.38</v>
      </c>
      <c r="L21">
        <v>0.93</v>
      </c>
      <c r="M21">
        <v>2.5099999999999998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1.61</v>
      </c>
      <c r="T21">
        <v>7.61</v>
      </c>
      <c r="U21">
        <v>2.54</v>
      </c>
      <c r="V21">
        <v>2.5299999999999998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167.33</v>
      </c>
      <c r="C22" s="75">
        <v>31.64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70.03</v>
      </c>
      <c r="J22">
        <v>148.32</v>
      </c>
      <c r="K22">
        <v>43.45</v>
      </c>
      <c r="L22">
        <v>0.93</v>
      </c>
      <c r="M22">
        <v>2.5299999999999998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1.61</v>
      </c>
      <c r="T22">
        <v>7.51</v>
      </c>
      <c r="U22">
        <v>2.5</v>
      </c>
      <c r="V22">
        <v>2.5099999999999998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182.89</v>
      </c>
      <c r="C23" s="75">
        <v>31.64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70.03</v>
      </c>
      <c r="J23">
        <v>148.32</v>
      </c>
      <c r="K23">
        <v>70.48</v>
      </c>
      <c r="L23">
        <v>0.89</v>
      </c>
      <c r="M23">
        <v>2.5499999999999998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1.56</v>
      </c>
      <c r="T23">
        <v>7.63</v>
      </c>
      <c r="U23">
        <v>2.54</v>
      </c>
      <c r="V23">
        <v>2.5499999999999998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182.89</v>
      </c>
      <c r="C24" s="75">
        <v>31.64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70.03</v>
      </c>
      <c r="J24">
        <v>148.32</v>
      </c>
      <c r="K24">
        <v>70.48</v>
      </c>
      <c r="L24">
        <v>0.89</v>
      </c>
      <c r="M24">
        <v>2.41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1.56</v>
      </c>
      <c r="T24">
        <v>7.24</v>
      </c>
      <c r="U24">
        <v>2.41</v>
      </c>
      <c r="V24">
        <v>2.41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182.89</v>
      </c>
      <c r="C25" s="75">
        <v>31.64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70.03</v>
      </c>
      <c r="J25">
        <v>148.32</v>
      </c>
      <c r="K25">
        <v>70.48</v>
      </c>
      <c r="L25">
        <v>0.89</v>
      </c>
      <c r="M25">
        <v>2.4700000000000002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1.56</v>
      </c>
      <c r="T25">
        <v>7.67</v>
      </c>
      <c r="U25">
        <v>2.56</v>
      </c>
      <c r="V25">
        <v>2.54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182.89</v>
      </c>
      <c r="C26" s="75">
        <v>31.64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70.03</v>
      </c>
      <c r="J26">
        <v>172.6</v>
      </c>
      <c r="K26">
        <v>70.48</v>
      </c>
      <c r="L26">
        <v>0.89</v>
      </c>
      <c r="M26">
        <v>2.5499999999999998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1.56</v>
      </c>
      <c r="T26">
        <v>7.54</v>
      </c>
      <c r="U26">
        <v>2.5099999999999998</v>
      </c>
      <c r="V26">
        <v>2.52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218.23</v>
      </c>
      <c r="C27" s="75">
        <v>55.25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70.03</v>
      </c>
      <c r="J27">
        <v>220.55</v>
      </c>
      <c r="K27">
        <v>85.58</v>
      </c>
      <c r="L27">
        <v>0.89</v>
      </c>
      <c r="M27">
        <v>2.46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1.56</v>
      </c>
      <c r="T27">
        <v>7.55</v>
      </c>
      <c r="U27">
        <v>2.52</v>
      </c>
      <c r="V27">
        <v>2.5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259.48</v>
      </c>
      <c r="C28" s="75">
        <v>55.25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70.03</v>
      </c>
      <c r="J28">
        <v>269.69</v>
      </c>
      <c r="K28">
        <v>100.44</v>
      </c>
      <c r="L28">
        <v>0.89</v>
      </c>
      <c r="M28">
        <v>2.46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1.56</v>
      </c>
      <c r="T28">
        <v>7.64</v>
      </c>
      <c r="U28">
        <v>2.5499999999999998</v>
      </c>
      <c r="V28">
        <v>2.5299999999999998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259.48</v>
      </c>
      <c r="C29" s="75">
        <v>79.22</v>
      </c>
      <c r="D29" s="135">
        <f t="shared" si="0"/>
        <v>0</v>
      </c>
      <c r="E29" s="75"/>
      <c r="F29" s="78">
        <v>0.06</v>
      </c>
      <c r="G29" s="78">
        <v>0.06</v>
      </c>
      <c r="H29" s="78">
        <v>0.06</v>
      </c>
      <c r="I29">
        <v>70.03</v>
      </c>
      <c r="J29">
        <v>269.69</v>
      </c>
      <c r="K29">
        <v>76.709999999999994</v>
      </c>
      <c r="L29">
        <v>0.89</v>
      </c>
      <c r="M29">
        <v>2.44</v>
      </c>
      <c r="N29" s="135">
        <v>0</v>
      </c>
      <c r="O29" s="135">
        <v>0</v>
      </c>
      <c r="P29" s="135">
        <v>0</v>
      </c>
      <c r="Q29">
        <v>1.1399999999999999</v>
      </c>
      <c r="R29">
        <v>0</v>
      </c>
      <c r="S29">
        <v>1.56</v>
      </c>
      <c r="T29">
        <v>7.64</v>
      </c>
      <c r="U29">
        <v>2.5499999999999998</v>
      </c>
      <c r="V29">
        <v>2.5299999999999998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259.48</v>
      </c>
      <c r="C30" s="75">
        <v>86.49</v>
      </c>
      <c r="D30" s="135">
        <f t="shared" si="0"/>
        <v>7.37</v>
      </c>
      <c r="E30" s="75"/>
      <c r="F30" s="78">
        <v>0.12</v>
      </c>
      <c r="G30" s="78">
        <v>0.12</v>
      </c>
      <c r="H30" s="78">
        <v>0.12</v>
      </c>
      <c r="I30">
        <v>70.03</v>
      </c>
      <c r="J30">
        <v>269.69</v>
      </c>
      <c r="K30">
        <v>100.44</v>
      </c>
      <c r="L30">
        <v>0.89</v>
      </c>
      <c r="M30">
        <v>2.56</v>
      </c>
      <c r="N30" s="135">
        <v>0.57999999999999996</v>
      </c>
      <c r="O30" s="135">
        <v>6</v>
      </c>
      <c r="P30" s="135">
        <v>0.79</v>
      </c>
      <c r="Q30">
        <v>1.1399999999999999</v>
      </c>
      <c r="R30">
        <v>0</v>
      </c>
      <c r="S30">
        <v>1.56</v>
      </c>
      <c r="T30">
        <v>7.43</v>
      </c>
      <c r="U30">
        <v>2.48</v>
      </c>
      <c r="V30">
        <v>2.4700000000000002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259.48</v>
      </c>
      <c r="C31" s="75">
        <v>86.49</v>
      </c>
      <c r="D31" s="135">
        <f t="shared" si="0"/>
        <v>17.7</v>
      </c>
      <c r="E31" s="75"/>
      <c r="F31" s="78">
        <v>0.2</v>
      </c>
      <c r="G31" s="78">
        <v>0.2</v>
      </c>
      <c r="H31" s="78">
        <v>0.21</v>
      </c>
      <c r="I31">
        <v>70.03</v>
      </c>
      <c r="J31">
        <v>269.69</v>
      </c>
      <c r="K31">
        <v>100.44</v>
      </c>
      <c r="L31">
        <v>0.89</v>
      </c>
      <c r="M31">
        <v>2.44</v>
      </c>
      <c r="N31" s="135">
        <v>5.62</v>
      </c>
      <c r="O31" s="135">
        <v>6.77</v>
      </c>
      <c r="P31" s="135">
        <v>5.31</v>
      </c>
      <c r="Q31">
        <v>1.1399999999999999</v>
      </c>
      <c r="R31">
        <v>0.34</v>
      </c>
      <c r="S31">
        <v>1.56</v>
      </c>
      <c r="T31">
        <v>7.25</v>
      </c>
      <c r="U31">
        <v>2.42</v>
      </c>
      <c r="V31">
        <v>2.4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259.48</v>
      </c>
      <c r="C32" s="75">
        <v>86.49</v>
      </c>
      <c r="D32" s="135">
        <f t="shared" si="0"/>
        <v>17.700000000000003</v>
      </c>
      <c r="E32" s="75"/>
      <c r="F32" s="78">
        <v>0.44</v>
      </c>
      <c r="G32" s="78">
        <v>0.44</v>
      </c>
      <c r="H32" s="78">
        <v>0.44</v>
      </c>
      <c r="I32">
        <v>70.03</v>
      </c>
      <c r="J32">
        <v>269.69</v>
      </c>
      <c r="K32">
        <v>100.44</v>
      </c>
      <c r="L32">
        <v>0.89</v>
      </c>
      <c r="M32">
        <v>2.5099999999999998</v>
      </c>
      <c r="N32" s="135">
        <v>5.9</v>
      </c>
      <c r="O32" s="135">
        <v>5.9</v>
      </c>
      <c r="P32" s="135">
        <v>5.9</v>
      </c>
      <c r="Q32">
        <v>1.1399999999999999</v>
      </c>
      <c r="R32">
        <v>3.55</v>
      </c>
      <c r="S32">
        <v>1.56</v>
      </c>
      <c r="T32">
        <v>7.63</v>
      </c>
      <c r="U32">
        <v>2.54</v>
      </c>
      <c r="V32">
        <v>2.5499999999999998</v>
      </c>
      <c r="W32">
        <v>1.92</v>
      </c>
      <c r="X32">
        <v>0.38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259.48</v>
      </c>
      <c r="C33" s="75">
        <v>86.49</v>
      </c>
      <c r="D33" s="135">
        <f t="shared" si="0"/>
        <v>17.700000000000003</v>
      </c>
      <c r="E33" s="75"/>
      <c r="F33" s="78">
        <v>0.71</v>
      </c>
      <c r="G33" s="78">
        <v>0.71</v>
      </c>
      <c r="H33" s="78">
        <v>0.73</v>
      </c>
      <c r="I33">
        <v>70.03</v>
      </c>
      <c r="J33">
        <v>269.69</v>
      </c>
      <c r="K33">
        <v>100.44</v>
      </c>
      <c r="L33">
        <v>0.89</v>
      </c>
      <c r="M33">
        <v>2.42</v>
      </c>
      <c r="N33" s="135">
        <v>5.9</v>
      </c>
      <c r="O33" s="135">
        <v>5.9</v>
      </c>
      <c r="P33" s="135">
        <v>5.9</v>
      </c>
      <c r="Q33">
        <v>1.1399999999999999</v>
      </c>
      <c r="R33">
        <v>8.9700000000000006</v>
      </c>
      <c r="S33">
        <v>1.56</v>
      </c>
      <c r="T33">
        <v>7.29</v>
      </c>
      <c r="U33">
        <v>2.4300000000000002</v>
      </c>
      <c r="V33">
        <v>2.42</v>
      </c>
      <c r="W33">
        <v>4.04</v>
      </c>
      <c r="X33">
        <v>0.81</v>
      </c>
      <c r="Y33">
        <v>1.68</v>
      </c>
      <c r="Z33">
        <v>6.5</v>
      </c>
      <c r="AA33">
        <v>0.38</v>
      </c>
      <c r="AB33">
        <v>0.19</v>
      </c>
    </row>
    <row r="34" spans="1:28">
      <c r="A34" t="s">
        <v>76</v>
      </c>
      <c r="B34" s="75">
        <v>259.48</v>
      </c>
      <c r="C34" s="75">
        <v>86.49</v>
      </c>
      <c r="D34" s="135">
        <f t="shared" si="0"/>
        <v>17.700000000000003</v>
      </c>
      <c r="E34" s="75"/>
      <c r="F34" s="78">
        <v>0.96</v>
      </c>
      <c r="G34" s="78">
        <v>0.96</v>
      </c>
      <c r="H34" s="78">
        <v>0.98</v>
      </c>
      <c r="I34">
        <v>70.03</v>
      </c>
      <c r="J34">
        <v>269.69</v>
      </c>
      <c r="K34">
        <v>100.44</v>
      </c>
      <c r="L34">
        <v>0.89</v>
      </c>
      <c r="M34">
        <v>2.42</v>
      </c>
      <c r="N34" s="135">
        <v>5.9</v>
      </c>
      <c r="O34" s="135">
        <v>5.9</v>
      </c>
      <c r="P34" s="135">
        <v>5.9</v>
      </c>
      <c r="Q34">
        <v>1.1399999999999999</v>
      </c>
      <c r="R34">
        <v>14.75</v>
      </c>
      <c r="S34">
        <v>1.56</v>
      </c>
      <c r="T34">
        <v>7.68</v>
      </c>
      <c r="U34">
        <v>2.56</v>
      </c>
      <c r="V34">
        <v>2.5499999999999998</v>
      </c>
      <c r="W34">
        <v>10.24</v>
      </c>
      <c r="X34">
        <v>2.0499999999999998</v>
      </c>
      <c r="Y34">
        <v>2.94</v>
      </c>
      <c r="Z34">
        <v>6.5</v>
      </c>
      <c r="AA34">
        <v>1.46</v>
      </c>
      <c r="AB34">
        <v>0.73</v>
      </c>
    </row>
    <row r="35" spans="1:28">
      <c r="A35" t="s">
        <v>77</v>
      </c>
      <c r="B35" s="75">
        <v>259.48</v>
      </c>
      <c r="C35" s="75">
        <v>67.63</v>
      </c>
      <c r="D35" s="135">
        <f t="shared" si="0"/>
        <v>32.9</v>
      </c>
      <c r="E35" s="75"/>
      <c r="F35" s="78">
        <v>1.1399999999999999</v>
      </c>
      <c r="G35" s="78">
        <v>1.1399999999999999</v>
      </c>
      <c r="H35" s="78">
        <v>1.17</v>
      </c>
      <c r="I35">
        <v>65.89</v>
      </c>
      <c r="J35">
        <v>249.31</v>
      </c>
      <c r="K35">
        <v>100.44</v>
      </c>
      <c r="L35">
        <v>0.84</v>
      </c>
      <c r="M35">
        <v>2.4300000000000002</v>
      </c>
      <c r="N35" s="135">
        <v>10.97</v>
      </c>
      <c r="O35" s="135">
        <v>10.96</v>
      </c>
      <c r="P35" s="135">
        <v>10.97</v>
      </c>
      <c r="Q35">
        <v>1.1399999999999999</v>
      </c>
      <c r="R35">
        <v>21.04</v>
      </c>
      <c r="S35">
        <v>1.56</v>
      </c>
      <c r="T35">
        <v>7.71</v>
      </c>
      <c r="U35">
        <v>2.57</v>
      </c>
      <c r="V35">
        <v>2.57</v>
      </c>
      <c r="W35">
        <v>26.89</v>
      </c>
      <c r="X35">
        <v>5.38</v>
      </c>
      <c r="Y35">
        <v>4.1100000000000003</v>
      </c>
      <c r="Z35">
        <v>8.86</v>
      </c>
      <c r="AA35">
        <v>3</v>
      </c>
      <c r="AB35">
        <v>1.5</v>
      </c>
    </row>
    <row r="36" spans="1:28">
      <c r="A36" t="s">
        <v>78</v>
      </c>
      <c r="B36" s="75">
        <v>259.48</v>
      </c>
      <c r="C36" s="75">
        <v>86.49</v>
      </c>
      <c r="D36" s="135">
        <f t="shared" si="0"/>
        <v>32.9</v>
      </c>
      <c r="E36" s="75"/>
      <c r="F36" s="78">
        <v>1.43</v>
      </c>
      <c r="G36" s="78">
        <v>1.43</v>
      </c>
      <c r="H36" s="78">
        <v>1.47</v>
      </c>
      <c r="I36">
        <v>74.36</v>
      </c>
      <c r="J36">
        <v>269.69</v>
      </c>
      <c r="K36">
        <v>100.44</v>
      </c>
      <c r="L36">
        <v>0.84</v>
      </c>
      <c r="M36">
        <v>2.4500000000000002</v>
      </c>
      <c r="N36" s="135">
        <v>10.97</v>
      </c>
      <c r="O36" s="135">
        <v>10.96</v>
      </c>
      <c r="P36" s="135">
        <v>10.97</v>
      </c>
      <c r="Q36">
        <v>1.1399999999999999</v>
      </c>
      <c r="R36">
        <v>28.08</v>
      </c>
      <c r="S36">
        <v>1.56</v>
      </c>
      <c r="T36">
        <v>7.33</v>
      </c>
      <c r="U36">
        <v>2.44</v>
      </c>
      <c r="V36">
        <v>2.4500000000000002</v>
      </c>
      <c r="W36">
        <v>42.05</v>
      </c>
      <c r="X36">
        <v>8.41</v>
      </c>
      <c r="Y36">
        <v>6.57</v>
      </c>
      <c r="Z36">
        <v>12.95</v>
      </c>
      <c r="AA36">
        <v>4.75</v>
      </c>
      <c r="AB36">
        <v>2.37</v>
      </c>
    </row>
    <row r="37" spans="1:28">
      <c r="A37" t="s">
        <v>79</v>
      </c>
      <c r="B37" s="75">
        <v>259.48</v>
      </c>
      <c r="C37" s="75">
        <v>86.49</v>
      </c>
      <c r="D37" s="135">
        <f t="shared" si="0"/>
        <v>32.9</v>
      </c>
      <c r="E37" s="75"/>
      <c r="F37" s="78">
        <v>2.58</v>
      </c>
      <c r="G37" s="78">
        <v>2.58</v>
      </c>
      <c r="H37" s="78">
        <v>2.65</v>
      </c>
      <c r="I37">
        <v>116.45</v>
      </c>
      <c r="J37">
        <v>269.69</v>
      </c>
      <c r="K37">
        <v>100.44</v>
      </c>
      <c r="L37">
        <v>0.84</v>
      </c>
      <c r="M37">
        <v>2.4300000000000002</v>
      </c>
      <c r="N37" s="135">
        <v>10.97</v>
      </c>
      <c r="O37" s="135">
        <v>10.96</v>
      </c>
      <c r="P37" s="135">
        <v>10.97</v>
      </c>
      <c r="Q37">
        <v>1.1399999999999999</v>
      </c>
      <c r="R37">
        <v>35.33</v>
      </c>
      <c r="S37">
        <v>1.56</v>
      </c>
      <c r="T37">
        <v>7.44</v>
      </c>
      <c r="U37">
        <v>2.48</v>
      </c>
      <c r="V37">
        <v>2.48</v>
      </c>
      <c r="W37">
        <v>57.77</v>
      </c>
      <c r="X37">
        <v>11.55</v>
      </c>
      <c r="Y37">
        <v>13.17</v>
      </c>
      <c r="Z37">
        <v>16.93</v>
      </c>
      <c r="AA37">
        <v>6.54</v>
      </c>
      <c r="AB37">
        <v>3.27</v>
      </c>
    </row>
    <row r="38" spans="1:28">
      <c r="A38" t="s">
        <v>80</v>
      </c>
      <c r="B38" s="75">
        <v>259.48</v>
      </c>
      <c r="C38" s="75">
        <v>86.49</v>
      </c>
      <c r="D38" s="135">
        <f t="shared" si="0"/>
        <v>32.9</v>
      </c>
      <c r="E38" s="75"/>
      <c r="F38" s="78">
        <v>3.81</v>
      </c>
      <c r="G38" s="78">
        <v>3.81</v>
      </c>
      <c r="H38" s="78">
        <v>3.91</v>
      </c>
      <c r="I38">
        <v>116.45</v>
      </c>
      <c r="J38">
        <v>269.69</v>
      </c>
      <c r="K38">
        <v>100.44</v>
      </c>
      <c r="L38">
        <v>0.84</v>
      </c>
      <c r="M38">
        <v>2.5499999999999998</v>
      </c>
      <c r="N38" s="135">
        <v>10.97</v>
      </c>
      <c r="O38" s="135">
        <v>10.96</v>
      </c>
      <c r="P38" s="135">
        <v>10.97</v>
      </c>
      <c r="Q38">
        <v>1.1399999999999999</v>
      </c>
      <c r="R38">
        <v>42.17</v>
      </c>
      <c r="S38">
        <v>1.56</v>
      </c>
      <c r="T38">
        <v>7.33</v>
      </c>
      <c r="U38">
        <v>2.44</v>
      </c>
      <c r="V38">
        <v>2.4500000000000002</v>
      </c>
      <c r="W38">
        <v>74.37</v>
      </c>
      <c r="X38">
        <v>14.87</v>
      </c>
      <c r="Y38">
        <v>15.1</v>
      </c>
      <c r="Z38">
        <v>21.23</v>
      </c>
      <c r="AA38">
        <v>8.27</v>
      </c>
      <c r="AB38">
        <v>4.13</v>
      </c>
    </row>
    <row r="39" spans="1:28">
      <c r="A39" t="s">
        <v>81</v>
      </c>
      <c r="B39" s="75">
        <v>259.48</v>
      </c>
      <c r="C39" s="75">
        <v>86.49</v>
      </c>
      <c r="D39" s="135">
        <f t="shared" si="0"/>
        <v>32.9</v>
      </c>
      <c r="E39" s="75"/>
      <c r="F39" s="78">
        <v>5.43</v>
      </c>
      <c r="G39" s="78">
        <v>5.43</v>
      </c>
      <c r="H39" s="78">
        <v>5.57</v>
      </c>
      <c r="I39">
        <v>116.45</v>
      </c>
      <c r="J39">
        <v>269.69</v>
      </c>
      <c r="K39">
        <v>100.44</v>
      </c>
      <c r="L39">
        <v>0.84</v>
      </c>
      <c r="M39">
        <v>3.03</v>
      </c>
      <c r="N39" s="135">
        <v>10.97</v>
      </c>
      <c r="O39" s="135">
        <v>10.96</v>
      </c>
      <c r="P39" s="135">
        <v>10.97</v>
      </c>
      <c r="Q39">
        <v>1.1399999999999999</v>
      </c>
      <c r="R39">
        <v>48.48</v>
      </c>
      <c r="S39">
        <v>1.56</v>
      </c>
      <c r="T39">
        <v>7.04</v>
      </c>
      <c r="U39">
        <v>2.35</v>
      </c>
      <c r="V39">
        <v>2.33</v>
      </c>
      <c r="W39">
        <v>91.88</v>
      </c>
      <c r="X39">
        <v>18.38</v>
      </c>
      <c r="Y39">
        <v>17.850000000000001</v>
      </c>
      <c r="Z39">
        <v>25.23</v>
      </c>
      <c r="AA39">
        <v>7.63</v>
      </c>
      <c r="AB39">
        <v>3.82</v>
      </c>
    </row>
    <row r="40" spans="1:28">
      <c r="A40" t="s">
        <v>82</v>
      </c>
      <c r="B40" s="75">
        <v>259.48</v>
      </c>
      <c r="C40" s="75">
        <v>86.49</v>
      </c>
      <c r="D40" s="135">
        <f t="shared" si="0"/>
        <v>32.9</v>
      </c>
      <c r="E40" s="75"/>
      <c r="F40" s="78">
        <v>6.61</v>
      </c>
      <c r="G40" s="78">
        <v>6.61</v>
      </c>
      <c r="H40" s="78">
        <v>6.78</v>
      </c>
      <c r="I40">
        <v>116.45</v>
      </c>
      <c r="J40">
        <v>269.69</v>
      </c>
      <c r="K40">
        <v>100.44</v>
      </c>
      <c r="L40">
        <v>0.84</v>
      </c>
      <c r="M40">
        <v>3.02</v>
      </c>
      <c r="N40" s="135">
        <v>10.97</v>
      </c>
      <c r="O40" s="135">
        <v>10.96</v>
      </c>
      <c r="P40" s="135">
        <v>10.97</v>
      </c>
      <c r="Q40">
        <v>1.1399999999999999</v>
      </c>
      <c r="R40">
        <v>54.92</v>
      </c>
      <c r="S40">
        <v>1.56</v>
      </c>
      <c r="T40">
        <v>7.04</v>
      </c>
      <c r="U40">
        <v>2.35</v>
      </c>
      <c r="V40">
        <v>2.33</v>
      </c>
      <c r="W40">
        <v>109.14</v>
      </c>
      <c r="X40">
        <v>21.83</v>
      </c>
      <c r="Y40">
        <v>21.83</v>
      </c>
      <c r="Z40">
        <v>29.58</v>
      </c>
      <c r="AA40">
        <v>8.14</v>
      </c>
      <c r="AB40">
        <v>4.07</v>
      </c>
    </row>
    <row r="41" spans="1:28">
      <c r="A41" t="s">
        <v>83</v>
      </c>
      <c r="B41" s="75">
        <v>259.48</v>
      </c>
      <c r="C41" s="75">
        <v>86.49</v>
      </c>
      <c r="D41" s="135">
        <f t="shared" si="0"/>
        <v>32.9</v>
      </c>
      <c r="E41" s="75"/>
      <c r="F41" s="78">
        <v>7.56</v>
      </c>
      <c r="G41" s="78">
        <v>7.56</v>
      </c>
      <c r="H41" s="78">
        <v>7.75</v>
      </c>
      <c r="I41">
        <v>116.45</v>
      </c>
      <c r="J41">
        <v>269.69</v>
      </c>
      <c r="K41">
        <v>100.44</v>
      </c>
      <c r="L41">
        <v>0.84</v>
      </c>
      <c r="M41">
        <v>2.99</v>
      </c>
      <c r="N41" s="135">
        <v>10.97</v>
      </c>
      <c r="O41" s="135">
        <v>10.96</v>
      </c>
      <c r="P41" s="135">
        <v>10.97</v>
      </c>
      <c r="Q41">
        <v>1.1399999999999999</v>
      </c>
      <c r="R41">
        <v>62.16</v>
      </c>
      <c r="S41">
        <v>1.56</v>
      </c>
      <c r="T41">
        <v>7.04</v>
      </c>
      <c r="U41">
        <v>2.35</v>
      </c>
      <c r="V41">
        <v>2.34</v>
      </c>
      <c r="W41">
        <v>126.59</v>
      </c>
      <c r="X41">
        <v>25.32</v>
      </c>
      <c r="Y41">
        <v>25.66</v>
      </c>
      <c r="Z41">
        <v>33.99</v>
      </c>
      <c r="AA41">
        <v>9.27</v>
      </c>
      <c r="AB41">
        <v>4.63</v>
      </c>
    </row>
    <row r="42" spans="1:28">
      <c r="A42" t="s">
        <v>84</v>
      </c>
      <c r="B42" s="75">
        <v>259.48</v>
      </c>
      <c r="C42" s="75">
        <v>86.49</v>
      </c>
      <c r="D42" s="135">
        <f t="shared" si="0"/>
        <v>32.9</v>
      </c>
      <c r="E42" s="75"/>
      <c r="F42" s="78">
        <v>8.42</v>
      </c>
      <c r="G42" s="78">
        <v>8.42</v>
      </c>
      <c r="H42" s="78">
        <v>8.6199999999999992</v>
      </c>
      <c r="I42">
        <v>116.45</v>
      </c>
      <c r="J42">
        <v>269.69</v>
      </c>
      <c r="K42">
        <v>100.44</v>
      </c>
      <c r="L42">
        <v>0.84</v>
      </c>
      <c r="M42">
        <v>2.99</v>
      </c>
      <c r="N42" s="135">
        <v>10.97</v>
      </c>
      <c r="O42" s="135">
        <v>10.96</v>
      </c>
      <c r="P42" s="135">
        <v>10.97</v>
      </c>
      <c r="Q42">
        <v>1.1399999999999999</v>
      </c>
      <c r="R42">
        <v>69.03</v>
      </c>
      <c r="S42">
        <v>1.56</v>
      </c>
      <c r="T42">
        <v>7.04</v>
      </c>
      <c r="U42">
        <v>2.35</v>
      </c>
      <c r="V42">
        <v>2.34</v>
      </c>
      <c r="W42">
        <v>143.4</v>
      </c>
      <c r="X42">
        <v>28.68</v>
      </c>
      <c r="Y42">
        <v>29.21</v>
      </c>
      <c r="Z42">
        <v>36.46</v>
      </c>
      <c r="AA42">
        <v>10.37</v>
      </c>
      <c r="AB42">
        <v>5.19</v>
      </c>
    </row>
    <row r="43" spans="1:28">
      <c r="A43" t="s">
        <v>85</v>
      </c>
      <c r="B43" s="75">
        <v>259.48</v>
      </c>
      <c r="C43" s="75">
        <v>86.49</v>
      </c>
      <c r="D43" s="135">
        <f t="shared" si="0"/>
        <v>32.9</v>
      </c>
      <c r="E43" s="75"/>
      <c r="F43" s="78">
        <v>9.19</v>
      </c>
      <c r="G43" s="78">
        <v>9.19</v>
      </c>
      <c r="H43" s="78">
        <v>9.41</v>
      </c>
      <c r="I43">
        <v>116.45</v>
      </c>
      <c r="J43">
        <v>269.69</v>
      </c>
      <c r="K43">
        <v>100.44</v>
      </c>
      <c r="L43">
        <v>0.84</v>
      </c>
      <c r="M43">
        <v>2.98</v>
      </c>
      <c r="N43" s="135">
        <v>10.97</v>
      </c>
      <c r="O43" s="135">
        <v>10.96</v>
      </c>
      <c r="P43" s="135">
        <v>10.97</v>
      </c>
      <c r="Q43">
        <v>1.1399999999999999</v>
      </c>
      <c r="R43">
        <v>74.69</v>
      </c>
      <c r="S43">
        <v>1.61</v>
      </c>
      <c r="T43">
        <v>7.04</v>
      </c>
      <c r="U43">
        <v>2.35</v>
      </c>
      <c r="V43">
        <v>2.34</v>
      </c>
      <c r="W43">
        <v>161.25</v>
      </c>
      <c r="X43">
        <v>32.25</v>
      </c>
      <c r="Y43">
        <v>32.520000000000003</v>
      </c>
      <c r="Z43">
        <v>38.450000000000003</v>
      </c>
      <c r="AA43">
        <v>16.34</v>
      </c>
      <c r="AB43">
        <v>8.17</v>
      </c>
    </row>
    <row r="44" spans="1:28">
      <c r="A44" t="s">
        <v>86</v>
      </c>
      <c r="B44" s="75">
        <v>259.48</v>
      </c>
      <c r="C44" s="75">
        <v>86.49</v>
      </c>
      <c r="D44" s="135">
        <f t="shared" si="0"/>
        <v>32.9</v>
      </c>
      <c r="E44" s="75"/>
      <c r="F44" s="78">
        <v>11.14</v>
      </c>
      <c r="G44" s="78">
        <v>11.14</v>
      </c>
      <c r="H44" s="78">
        <v>11.41</v>
      </c>
      <c r="I44">
        <v>116.45</v>
      </c>
      <c r="J44">
        <v>269.69</v>
      </c>
      <c r="K44">
        <v>100.44</v>
      </c>
      <c r="L44">
        <v>0.84</v>
      </c>
      <c r="M44">
        <v>2.96</v>
      </c>
      <c r="N44" s="135">
        <v>10.97</v>
      </c>
      <c r="O44" s="135">
        <v>10.96</v>
      </c>
      <c r="P44" s="135">
        <v>10.97</v>
      </c>
      <c r="Q44">
        <v>1.1399999999999999</v>
      </c>
      <c r="R44">
        <v>80.150000000000006</v>
      </c>
      <c r="S44">
        <v>1.61</v>
      </c>
      <c r="T44">
        <v>7.04</v>
      </c>
      <c r="U44">
        <v>2.35</v>
      </c>
      <c r="V44">
        <v>2.33</v>
      </c>
      <c r="W44">
        <v>177.39</v>
      </c>
      <c r="X44">
        <v>35.479999999999997</v>
      </c>
      <c r="Y44">
        <v>35.090000000000003</v>
      </c>
      <c r="Z44">
        <v>40.22</v>
      </c>
      <c r="AA44">
        <v>17.760000000000002</v>
      </c>
      <c r="AB44">
        <v>8.8800000000000008</v>
      </c>
    </row>
    <row r="45" spans="1:28">
      <c r="A45" t="s">
        <v>87</v>
      </c>
      <c r="B45" s="75">
        <v>259.48</v>
      </c>
      <c r="C45" s="75">
        <v>86.49</v>
      </c>
      <c r="D45" s="135">
        <f t="shared" si="0"/>
        <v>32.9</v>
      </c>
      <c r="E45" s="75"/>
      <c r="F45" s="78">
        <v>11.82</v>
      </c>
      <c r="G45" s="78">
        <v>11.82</v>
      </c>
      <c r="H45" s="78">
        <v>12.12</v>
      </c>
      <c r="I45">
        <v>116.45</v>
      </c>
      <c r="J45">
        <v>269.69</v>
      </c>
      <c r="K45">
        <v>100.44</v>
      </c>
      <c r="L45">
        <v>0.84</v>
      </c>
      <c r="M45">
        <v>2.96</v>
      </c>
      <c r="N45" s="135">
        <v>10.97</v>
      </c>
      <c r="O45" s="135">
        <v>10.96</v>
      </c>
      <c r="P45" s="135">
        <v>10.97</v>
      </c>
      <c r="Q45">
        <v>1.1399999999999999</v>
      </c>
      <c r="R45">
        <v>74.36</v>
      </c>
      <c r="S45">
        <v>1.61</v>
      </c>
      <c r="T45">
        <v>7.02</v>
      </c>
      <c r="U45">
        <v>2.34</v>
      </c>
      <c r="V45">
        <v>2.34</v>
      </c>
      <c r="W45">
        <v>193.21</v>
      </c>
      <c r="X45">
        <v>38.64</v>
      </c>
      <c r="Y45">
        <v>38.6</v>
      </c>
      <c r="Z45">
        <v>41.85</v>
      </c>
      <c r="AA45">
        <v>19.07</v>
      </c>
      <c r="AB45">
        <v>9.5399999999999991</v>
      </c>
    </row>
    <row r="46" spans="1:28">
      <c r="A46" t="s">
        <v>88</v>
      </c>
      <c r="B46" s="75">
        <v>259.48</v>
      </c>
      <c r="C46" s="75">
        <v>86.49</v>
      </c>
      <c r="D46" s="135">
        <f t="shared" si="0"/>
        <v>32.9</v>
      </c>
      <c r="E46" s="75"/>
      <c r="F46" s="78">
        <v>12.42</v>
      </c>
      <c r="G46" s="78">
        <v>12.42</v>
      </c>
      <c r="H46" s="78">
        <v>12.73</v>
      </c>
      <c r="I46">
        <v>116.45</v>
      </c>
      <c r="J46">
        <v>269.69</v>
      </c>
      <c r="K46">
        <v>100.44</v>
      </c>
      <c r="L46">
        <v>0.84</v>
      </c>
      <c r="M46">
        <v>2.9</v>
      </c>
      <c r="N46" s="135">
        <v>10.97</v>
      </c>
      <c r="O46" s="135">
        <v>10.96</v>
      </c>
      <c r="P46" s="135">
        <v>10.97</v>
      </c>
      <c r="Q46">
        <v>1.1399999999999999</v>
      </c>
      <c r="R46">
        <v>77.959999999999994</v>
      </c>
      <c r="S46">
        <v>1.61</v>
      </c>
      <c r="T46">
        <v>7.02</v>
      </c>
      <c r="U46">
        <v>2.34</v>
      </c>
      <c r="V46">
        <v>2.34</v>
      </c>
      <c r="W46">
        <v>220.99</v>
      </c>
      <c r="X46">
        <v>44.2</v>
      </c>
      <c r="Y46">
        <v>40.909999999999997</v>
      </c>
      <c r="Z46">
        <v>43.31</v>
      </c>
      <c r="AA46">
        <v>20.39</v>
      </c>
      <c r="AB46">
        <v>10.199999999999999</v>
      </c>
    </row>
    <row r="47" spans="1:28">
      <c r="A47" t="s">
        <v>89</v>
      </c>
      <c r="B47" s="75">
        <v>259.48</v>
      </c>
      <c r="C47" s="75">
        <v>86.49</v>
      </c>
      <c r="D47" s="135">
        <f t="shared" si="0"/>
        <v>32.9</v>
      </c>
      <c r="E47" s="75"/>
      <c r="F47" s="78">
        <v>12.95</v>
      </c>
      <c r="G47" s="78">
        <v>12.95</v>
      </c>
      <c r="H47" s="78">
        <v>13.27</v>
      </c>
      <c r="I47">
        <v>116.45</v>
      </c>
      <c r="J47">
        <v>269.69</v>
      </c>
      <c r="K47">
        <v>100.44</v>
      </c>
      <c r="L47">
        <v>0.84</v>
      </c>
      <c r="M47">
        <v>2.9</v>
      </c>
      <c r="N47" s="135">
        <v>10.97</v>
      </c>
      <c r="O47" s="135">
        <v>10.96</v>
      </c>
      <c r="P47" s="135">
        <v>10.97</v>
      </c>
      <c r="Q47">
        <v>1.06</v>
      </c>
      <c r="R47">
        <v>80.239999999999995</v>
      </c>
      <c r="S47">
        <v>0</v>
      </c>
      <c r="T47">
        <v>7.02</v>
      </c>
      <c r="U47">
        <v>2.34</v>
      </c>
      <c r="V47">
        <v>2.34</v>
      </c>
      <c r="W47">
        <v>231.5</v>
      </c>
      <c r="X47">
        <v>46.3</v>
      </c>
      <c r="Y47">
        <v>43.13</v>
      </c>
      <c r="Z47">
        <v>44.46</v>
      </c>
      <c r="AA47">
        <v>21.69</v>
      </c>
      <c r="AB47">
        <v>10.85</v>
      </c>
    </row>
    <row r="48" spans="1:28">
      <c r="A48" t="s">
        <v>90</v>
      </c>
      <c r="B48" s="75">
        <v>259.48</v>
      </c>
      <c r="C48" s="75">
        <v>86.49</v>
      </c>
      <c r="D48" s="135">
        <f t="shared" si="0"/>
        <v>32.9</v>
      </c>
      <c r="E48" s="75"/>
      <c r="F48" s="78">
        <v>13.39</v>
      </c>
      <c r="G48" s="78">
        <v>13.39</v>
      </c>
      <c r="H48" s="78">
        <v>13.73</v>
      </c>
      <c r="I48">
        <v>116.45</v>
      </c>
      <c r="J48">
        <v>269.69</v>
      </c>
      <c r="K48">
        <v>100.44</v>
      </c>
      <c r="L48">
        <v>0.84</v>
      </c>
      <c r="M48">
        <v>2.9</v>
      </c>
      <c r="N48" s="135">
        <v>10.97</v>
      </c>
      <c r="O48" s="135">
        <v>10.96</v>
      </c>
      <c r="P48" s="135">
        <v>10.97</v>
      </c>
      <c r="Q48">
        <v>1.06</v>
      </c>
      <c r="R48">
        <v>81.099999999999994</v>
      </c>
      <c r="S48">
        <v>0</v>
      </c>
      <c r="T48">
        <v>7.02</v>
      </c>
      <c r="U48">
        <v>2.34</v>
      </c>
      <c r="V48">
        <v>2.34</v>
      </c>
      <c r="W48">
        <v>238.83</v>
      </c>
      <c r="X48">
        <v>47.77</v>
      </c>
      <c r="Y48">
        <v>45.12</v>
      </c>
      <c r="Z48">
        <v>45.04</v>
      </c>
      <c r="AA48">
        <v>23.05</v>
      </c>
      <c r="AB48">
        <v>11.53</v>
      </c>
    </row>
    <row r="49" spans="1:28">
      <c r="A49" t="s">
        <v>91</v>
      </c>
      <c r="B49" s="75">
        <v>259.48</v>
      </c>
      <c r="C49" s="75">
        <v>86.49</v>
      </c>
      <c r="D49" s="135">
        <f t="shared" si="0"/>
        <v>32.9</v>
      </c>
      <c r="E49" s="75"/>
      <c r="F49" s="78">
        <v>13.79</v>
      </c>
      <c r="G49" s="78">
        <v>13.79</v>
      </c>
      <c r="H49" s="78">
        <v>14.14</v>
      </c>
      <c r="I49">
        <v>116.45</v>
      </c>
      <c r="J49">
        <v>269.69</v>
      </c>
      <c r="K49">
        <v>100.44</v>
      </c>
      <c r="L49">
        <v>0.84</v>
      </c>
      <c r="M49">
        <v>2.9</v>
      </c>
      <c r="N49" s="135">
        <v>10.97</v>
      </c>
      <c r="O49" s="135">
        <v>10.96</v>
      </c>
      <c r="P49" s="135">
        <v>10.97</v>
      </c>
      <c r="Q49">
        <v>1.06</v>
      </c>
      <c r="R49">
        <v>81.33</v>
      </c>
      <c r="S49">
        <v>1.71</v>
      </c>
      <c r="T49">
        <v>7.02</v>
      </c>
      <c r="U49">
        <v>2.34</v>
      </c>
      <c r="V49">
        <v>2.34</v>
      </c>
      <c r="W49">
        <v>241.78</v>
      </c>
      <c r="X49">
        <v>48.35</v>
      </c>
      <c r="Y49">
        <v>46.87</v>
      </c>
      <c r="Z49">
        <v>46.64</v>
      </c>
      <c r="AA49">
        <v>24.5</v>
      </c>
      <c r="AB49">
        <v>12.25</v>
      </c>
    </row>
    <row r="50" spans="1:28">
      <c r="A50" t="s">
        <v>92</v>
      </c>
      <c r="B50" s="75">
        <v>259.48</v>
      </c>
      <c r="C50" s="75">
        <v>86.49</v>
      </c>
      <c r="D50" s="135">
        <f t="shared" si="0"/>
        <v>32.9</v>
      </c>
      <c r="E50" s="75"/>
      <c r="F50" s="78">
        <v>14.08</v>
      </c>
      <c r="G50" s="78">
        <v>14.08</v>
      </c>
      <c r="H50" s="78">
        <v>14.44</v>
      </c>
      <c r="I50">
        <v>116.45</v>
      </c>
      <c r="J50">
        <v>269.69</v>
      </c>
      <c r="K50">
        <v>100.44</v>
      </c>
      <c r="L50">
        <v>0.84</v>
      </c>
      <c r="M50">
        <v>2.95</v>
      </c>
      <c r="N50" s="135">
        <v>10.97</v>
      </c>
      <c r="O50" s="135">
        <v>10.96</v>
      </c>
      <c r="P50" s="135">
        <v>10.97</v>
      </c>
      <c r="Q50">
        <v>1.06</v>
      </c>
      <c r="R50">
        <v>81.93</v>
      </c>
      <c r="S50">
        <v>1.71</v>
      </c>
      <c r="T50">
        <v>7</v>
      </c>
      <c r="U50">
        <v>2.33</v>
      </c>
      <c r="V50">
        <v>2.34</v>
      </c>
      <c r="W50">
        <v>250</v>
      </c>
      <c r="X50">
        <v>50</v>
      </c>
      <c r="Y50">
        <v>48.35</v>
      </c>
      <c r="Z50">
        <v>46.3</v>
      </c>
      <c r="AA50">
        <v>26.06</v>
      </c>
      <c r="AB50">
        <v>13.04</v>
      </c>
    </row>
    <row r="51" spans="1:28">
      <c r="A51" t="s">
        <v>93</v>
      </c>
      <c r="B51" s="75">
        <v>259.48</v>
      </c>
      <c r="C51" s="75">
        <v>86.49</v>
      </c>
      <c r="D51" s="135">
        <f t="shared" si="0"/>
        <v>32.9</v>
      </c>
      <c r="E51" s="75"/>
      <c r="F51" s="78">
        <v>14.36</v>
      </c>
      <c r="G51" s="78">
        <v>14.36</v>
      </c>
      <c r="H51" s="78">
        <v>14.72</v>
      </c>
      <c r="I51">
        <v>65.89</v>
      </c>
      <c r="J51">
        <v>269.69</v>
      </c>
      <c r="K51">
        <v>100.44</v>
      </c>
      <c r="L51">
        <v>0.84</v>
      </c>
      <c r="M51">
        <v>2.98</v>
      </c>
      <c r="N51" s="135">
        <v>10.97</v>
      </c>
      <c r="O51" s="135">
        <v>10.96</v>
      </c>
      <c r="P51" s="135">
        <v>10.97</v>
      </c>
      <c r="Q51">
        <v>1.06</v>
      </c>
      <c r="R51">
        <v>66.900000000000006</v>
      </c>
      <c r="S51">
        <v>1.71</v>
      </c>
      <c r="T51">
        <v>7.02</v>
      </c>
      <c r="U51">
        <v>2.34</v>
      </c>
      <c r="V51">
        <v>2.34</v>
      </c>
      <c r="W51">
        <v>250</v>
      </c>
      <c r="X51">
        <v>50</v>
      </c>
      <c r="Y51">
        <v>48.51</v>
      </c>
      <c r="Z51">
        <v>46.69</v>
      </c>
      <c r="AA51">
        <v>27.44</v>
      </c>
      <c r="AB51">
        <v>13.72</v>
      </c>
    </row>
    <row r="52" spans="1:28">
      <c r="A52" t="s">
        <v>94</v>
      </c>
      <c r="B52" s="75">
        <v>259.48</v>
      </c>
      <c r="C52" s="75">
        <v>86.49</v>
      </c>
      <c r="D52" s="135">
        <f t="shared" si="0"/>
        <v>32.9</v>
      </c>
      <c r="E52" s="75"/>
      <c r="F52" s="78">
        <v>14.53</v>
      </c>
      <c r="G52" s="78">
        <v>14.53</v>
      </c>
      <c r="H52" s="78">
        <v>14.9</v>
      </c>
      <c r="I52">
        <v>65.89</v>
      </c>
      <c r="J52">
        <v>269.69</v>
      </c>
      <c r="K52">
        <v>100.44</v>
      </c>
      <c r="L52">
        <v>0.84</v>
      </c>
      <c r="M52">
        <v>2.9</v>
      </c>
      <c r="N52" s="135">
        <v>10.97</v>
      </c>
      <c r="O52" s="135">
        <v>10.96</v>
      </c>
      <c r="P52" s="135">
        <v>10.97</v>
      </c>
      <c r="Q52">
        <v>1.06</v>
      </c>
      <c r="R52">
        <v>67.989999999999995</v>
      </c>
      <c r="S52">
        <v>1.71</v>
      </c>
      <c r="T52">
        <v>7.46</v>
      </c>
      <c r="U52">
        <v>2.4900000000000002</v>
      </c>
      <c r="V52">
        <v>2.48</v>
      </c>
      <c r="W52">
        <v>250</v>
      </c>
      <c r="X52">
        <v>50</v>
      </c>
      <c r="Y52">
        <v>49.5</v>
      </c>
      <c r="Z52">
        <v>45.99</v>
      </c>
      <c r="AA52">
        <v>28.47</v>
      </c>
      <c r="AB52">
        <v>14.24</v>
      </c>
    </row>
    <row r="53" spans="1:28">
      <c r="A53" t="s">
        <v>95</v>
      </c>
      <c r="B53" s="75">
        <v>259.48</v>
      </c>
      <c r="C53" s="75">
        <v>86.49</v>
      </c>
      <c r="D53" s="135">
        <f t="shared" si="0"/>
        <v>32.9</v>
      </c>
      <c r="E53" s="75"/>
      <c r="F53" s="78">
        <v>15.26</v>
      </c>
      <c r="G53" s="78">
        <v>15.26</v>
      </c>
      <c r="H53" s="78">
        <v>15.64</v>
      </c>
      <c r="I53">
        <v>65.89</v>
      </c>
      <c r="J53">
        <v>269.69</v>
      </c>
      <c r="K53">
        <v>100.44</v>
      </c>
      <c r="L53">
        <v>0.84</v>
      </c>
      <c r="M53">
        <v>2.9</v>
      </c>
      <c r="N53" s="135">
        <v>10.97</v>
      </c>
      <c r="O53" s="135">
        <v>10.96</v>
      </c>
      <c r="P53" s="135">
        <v>10.97</v>
      </c>
      <c r="Q53">
        <v>1.06</v>
      </c>
      <c r="R53">
        <v>68.67</v>
      </c>
      <c r="S53">
        <v>1.71</v>
      </c>
      <c r="T53">
        <v>7.46</v>
      </c>
      <c r="U53">
        <v>2.4900000000000002</v>
      </c>
      <c r="V53">
        <v>2.48</v>
      </c>
      <c r="W53">
        <v>250</v>
      </c>
      <c r="X53">
        <v>50</v>
      </c>
      <c r="Y53">
        <v>49.5</v>
      </c>
      <c r="Z53">
        <v>46.32</v>
      </c>
      <c r="AA53">
        <v>29.23</v>
      </c>
      <c r="AB53">
        <v>14.62</v>
      </c>
    </row>
    <row r="54" spans="1:28">
      <c r="A54" t="s">
        <v>96</v>
      </c>
      <c r="B54" s="75">
        <v>259.48</v>
      </c>
      <c r="C54" s="75">
        <v>86.49</v>
      </c>
      <c r="D54" s="135">
        <f t="shared" si="0"/>
        <v>32.9</v>
      </c>
      <c r="E54" s="75"/>
      <c r="F54" s="78">
        <v>15.31</v>
      </c>
      <c r="G54" s="78">
        <v>15.31</v>
      </c>
      <c r="H54" s="78">
        <v>15.69</v>
      </c>
      <c r="I54">
        <v>65.89</v>
      </c>
      <c r="J54">
        <v>269.69</v>
      </c>
      <c r="K54">
        <v>100.44</v>
      </c>
      <c r="L54">
        <v>0.84</v>
      </c>
      <c r="M54">
        <v>2.96</v>
      </c>
      <c r="N54" s="135">
        <v>10.97</v>
      </c>
      <c r="O54" s="135">
        <v>10.96</v>
      </c>
      <c r="P54" s="135">
        <v>10.97</v>
      </c>
      <c r="Q54">
        <v>1.06</v>
      </c>
      <c r="R54">
        <v>69.22</v>
      </c>
      <c r="S54">
        <v>1.71</v>
      </c>
      <c r="T54">
        <v>7.46</v>
      </c>
      <c r="U54">
        <v>2.4900000000000002</v>
      </c>
      <c r="V54">
        <v>2.48</v>
      </c>
      <c r="W54">
        <v>250</v>
      </c>
      <c r="X54">
        <v>50</v>
      </c>
      <c r="Y54">
        <v>49.5</v>
      </c>
      <c r="Z54">
        <v>46.81</v>
      </c>
      <c r="AA54">
        <v>29.82</v>
      </c>
      <c r="AB54">
        <v>14.92</v>
      </c>
    </row>
    <row r="55" spans="1:28">
      <c r="A55" t="s">
        <v>97</v>
      </c>
      <c r="B55" s="75">
        <v>259.48</v>
      </c>
      <c r="C55" s="75">
        <v>86.49</v>
      </c>
      <c r="D55" s="135">
        <f t="shared" si="0"/>
        <v>32.9</v>
      </c>
      <c r="E55" s="75"/>
      <c r="F55" s="78">
        <v>15.31</v>
      </c>
      <c r="G55" s="78">
        <v>15.31</v>
      </c>
      <c r="H55" s="78">
        <v>15.68</v>
      </c>
      <c r="I55">
        <v>65.89</v>
      </c>
      <c r="J55">
        <v>269.69</v>
      </c>
      <c r="K55">
        <v>100.44</v>
      </c>
      <c r="L55">
        <v>0.93</v>
      </c>
      <c r="M55">
        <v>3.02</v>
      </c>
      <c r="N55" s="135">
        <v>10.97</v>
      </c>
      <c r="O55" s="135">
        <v>10.96</v>
      </c>
      <c r="P55" s="135">
        <v>10.97</v>
      </c>
      <c r="Q55">
        <v>1.1399999999999999</v>
      </c>
      <c r="R55">
        <v>69.84</v>
      </c>
      <c r="S55">
        <v>1.75</v>
      </c>
      <c r="T55">
        <v>7.46</v>
      </c>
      <c r="U55">
        <v>2.4900000000000002</v>
      </c>
      <c r="V55">
        <v>2.48</v>
      </c>
      <c r="W55">
        <v>250</v>
      </c>
      <c r="X55">
        <v>50</v>
      </c>
      <c r="Y55">
        <v>49.5</v>
      </c>
      <c r="Z55">
        <v>47.55</v>
      </c>
      <c r="AA55">
        <v>30.44</v>
      </c>
      <c r="AB55">
        <v>15.22</v>
      </c>
    </row>
    <row r="56" spans="1:28">
      <c r="A56" t="s">
        <v>98</v>
      </c>
      <c r="B56" s="75">
        <v>259.48</v>
      </c>
      <c r="C56" s="75">
        <v>86.49</v>
      </c>
      <c r="D56" s="135">
        <f t="shared" si="0"/>
        <v>32.9</v>
      </c>
      <c r="E56" s="75"/>
      <c r="F56" s="78">
        <v>15.2</v>
      </c>
      <c r="G56" s="78">
        <v>15.2</v>
      </c>
      <c r="H56" s="78">
        <v>15.58</v>
      </c>
      <c r="I56">
        <v>65.89</v>
      </c>
      <c r="J56">
        <v>269.69</v>
      </c>
      <c r="K56">
        <v>100.44</v>
      </c>
      <c r="L56">
        <v>0.93</v>
      </c>
      <c r="M56">
        <v>3.09</v>
      </c>
      <c r="N56" s="135">
        <v>10.97</v>
      </c>
      <c r="O56" s="135">
        <v>10.96</v>
      </c>
      <c r="P56" s="135">
        <v>10.97</v>
      </c>
      <c r="Q56">
        <v>1.1399999999999999</v>
      </c>
      <c r="R56">
        <v>70.430000000000007</v>
      </c>
      <c r="S56">
        <v>1.75</v>
      </c>
      <c r="T56">
        <v>7.46</v>
      </c>
      <c r="U56">
        <v>2.4900000000000002</v>
      </c>
      <c r="V56">
        <v>2.48</v>
      </c>
      <c r="W56">
        <v>250</v>
      </c>
      <c r="X56">
        <v>50</v>
      </c>
      <c r="Y56">
        <v>49.5</v>
      </c>
      <c r="Z56">
        <v>46.04</v>
      </c>
      <c r="AA56">
        <v>31.05</v>
      </c>
      <c r="AB56">
        <v>15.53</v>
      </c>
    </row>
    <row r="57" spans="1:28">
      <c r="A57" t="s">
        <v>99</v>
      </c>
      <c r="B57" s="75">
        <v>259.48</v>
      </c>
      <c r="C57" s="75">
        <v>86.49</v>
      </c>
      <c r="D57" s="135">
        <f t="shared" si="0"/>
        <v>32.9</v>
      </c>
      <c r="E57" s="75"/>
      <c r="F57" s="78">
        <v>15.04</v>
      </c>
      <c r="G57" s="78">
        <v>15.04</v>
      </c>
      <c r="H57" s="78">
        <v>15.41</v>
      </c>
      <c r="I57">
        <v>65.89</v>
      </c>
      <c r="J57">
        <v>269.69</v>
      </c>
      <c r="K57">
        <v>100.44</v>
      </c>
      <c r="L57">
        <v>0.93</v>
      </c>
      <c r="M57">
        <v>3.24</v>
      </c>
      <c r="N57" s="135">
        <v>10.97</v>
      </c>
      <c r="O57" s="135">
        <v>10.96</v>
      </c>
      <c r="P57" s="135">
        <v>10.97</v>
      </c>
      <c r="Q57">
        <v>1.1399999999999999</v>
      </c>
      <c r="R57">
        <v>65.42</v>
      </c>
      <c r="S57">
        <v>1.75</v>
      </c>
      <c r="T57">
        <v>7.48</v>
      </c>
      <c r="U57">
        <v>2.4900000000000002</v>
      </c>
      <c r="V57">
        <v>2.5</v>
      </c>
      <c r="W57">
        <v>250</v>
      </c>
      <c r="X57">
        <v>50</v>
      </c>
      <c r="Y57">
        <v>49.5</v>
      </c>
      <c r="Z57">
        <v>46.44</v>
      </c>
      <c r="AA57">
        <v>31.5</v>
      </c>
      <c r="AB57">
        <v>15.76</v>
      </c>
    </row>
    <row r="58" spans="1:28">
      <c r="A58" t="s">
        <v>100</v>
      </c>
      <c r="B58" s="75">
        <v>259.48</v>
      </c>
      <c r="C58" s="75">
        <v>67.63</v>
      </c>
      <c r="D58" s="135">
        <f t="shared" si="0"/>
        <v>32.9</v>
      </c>
      <c r="E58" s="75"/>
      <c r="F58" s="78">
        <v>14.72</v>
      </c>
      <c r="G58" s="78">
        <v>14.72</v>
      </c>
      <c r="H58" s="78">
        <v>15.08</v>
      </c>
      <c r="I58">
        <v>65.89</v>
      </c>
      <c r="J58">
        <v>269.69</v>
      </c>
      <c r="K58">
        <v>100.44</v>
      </c>
      <c r="L58">
        <v>0.93</v>
      </c>
      <c r="M58">
        <v>2.9</v>
      </c>
      <c r="N58" s="135">
        <v>10.97</v>
      </c>
      <c r="O58" s="135">
        <v>10.96</v>
      </c>
      <c r="P58" s="135">
        <v>10.97</v>
      </c>
      <c r="Q58">
        <v>1.1399999999999999</v>
      </c>
      <c r="R58">
        <v>61.96</v>
      </c>
      <c r="S58">
        <v>1.75</v>
      </c>
      <c r="T58">
        <v>7.48</v>
      </c>
      <c r="U58">
        <v>2.4900000000000002</v>
      </c>
      <c r="V58">
        <v>2.5</v>
      </c>
      <c r="W58">
        <v>250</v>
      </c>
      <c r="X58">
        <v>50</v>
      </c>
      <c r="Y58">
        <v>48.59</v>
      </c>
      <c r="Z58">
        <v>46.18</v>
      </c>
      <c r="AA58">
        <v>31.74</v>
      </c>
      <c r="AB58">
        <v>15.88</v>
      </c>
    </row>
    <row r="59" spans="1:28">
      <c r="A59" t="s">
        <v>101</v>
      </c>
      <c r="B59" s="75">
        <v>259.48</v>
      </c>
      <c r="C59" s="75">
        <v>67.63</v>
      </c>
      <c r="D59" s="135">
        <f t="shared" si="0"/>
        <v>32.9</v>
      </c>
      <c r="E59" s="75"/>
      <c r="F59" s="78">
        <v>14.35</v>
      </c>
      <c r="G59" s="78">
        <v>14.35</v>
      </c>
      <c r="H59" s="78">
        <v>14.71</v>
      </c>
      <c r="I59">
        <v>65.89</v>
      </c>
      <c r="J59">
        <v>269.69</v>
      </c>
      <c r="K59">
        <v>100.44</v>
      </c>
      <c r="L59">
        <v>0.93</v>
      </c>
      <c r="M59">
        <v>2.99</v>
      </c>
      <c r="N59" s="135">
        <v>10.97</v>
      </c>
      <c r="O59" s="135">
        <v>10.96</v>
      </c>
      <c r="P59" s="135">
        <v>10.97</v>
      </c>
      <c r="Q59">
        <v>1.1399999999999999</v>
      </c>
      <c r="R59">
        <v>58.44</v>
      </c>
      <c r="S59">
        <v>1.8</v>
      </c>
      <c r="T59">
        <v>7.51</v>
      </c>
      <c r="U59">
        <v>2.5</v>
      </c>
      <c r="V59">
        <v>2.5099999999999998</v>
      </c>
      <c r="W59">
        <v>243.47</v>
      </c>
      <c r="X59">
        <v>48.69</v>
      </c>
      <c r="Y59">
        <v>47.32</v>
      </c>
      <c r="Z59">
        <v>45.3</v>
      </c>
      <c r="AA59">
        <v>31.36</v>
      </c>
      <c r="AB59">
        <v>15.68</v>
      </c>
    </row>
    <row r="60" spans="1:28">
      <c r="A60" t="s">
        <v>102</v>
      </c>
      <c r="B60" s="75">
        <v>259.48</v>
      </c>
      <c r="C60" s="75">
        <v>55.25</v>
      </c>
      <c r="D60" s="135">
        <f t="shared" si="0"/>
        <v>32.9</v>
      </c>
      <c r="E60" s="75"/>
      <c r="F60" s="78">
        <v>13.96</v>
      </c>
      <c r="G60" s="78">
        <v>13.96</v>
      </c>
      <c r="H60" s="78">
        <v>14.32</v>
      </c>
      <c r="I60">
        <v>65.89</v>
      </c>
      <c r="J60">
        <v>230.14</v>
      </c>
      <c r="K60">
        <v>100.44</v>
      </c>
      <c r="L60">
        <v>0.93</v>
      </c>
      <c r="M60">
        <v>3.11</v>
      </c>
      <c r="N60" s="135">
        <v>10.97</v>
      </c>
      <c r="O60" s="135">
        <v>10.96</v>
      </c>
      <c r="P60" s="135">
        <v>10.97</v>
      </c>
      <c r="Q60">
        <v>1.1399999999999999</v>
      </c>
      <c r="R60">
        <v>54.7</v>
      </c>
      <c r="S60">
        <v>1.8</v>
      </c>
      <c r="T60">
        <v>7.55</v>
      </c>
      <c r="U60">
        <v>2.52</v>
      </c>
      <c r="V60">
        <v>2.5</v>
      </c>
      <c r="W60">
        <v>237.25</v>
      </c>
      <c r="X60">
        <v>47.45</v>
      </c>
      <c r="Y60">
        <v>46.22</v>
      </c>
      <c r="Z60">
        <v>45.5</v>
      </c>
      <c r="AA60">
        <v>30.2</v>
      </c>
      <c r="AB60">
        <v>15.11</v>
      </c>
    </row>
    <row r="61" spans="1:28">
      <c r="A61" t="s">
        <v>103</v>
      </c>
      <c r="B61" s="75">
        <v>259.48</v>
      </c>
      <c r="C61" s="75">
        <v>55.25</v>
      </c>
      <c r="D61" s="135">
        <f t="shared" si="0"/>
        <v>32.9</v>
      </c>
      <c r="E61" s="75"/>
      <c r="F61" s="78">
        <v>13.45</v>
      </c>
      <c r="G61" s="78">
        <v>13.45</v>
      </c>
      <c r="H61" s="78">
        <v>13.79</v>
      </c>
      <c r="I61">
        <v>65.89</v>
      </c>
      <c r="J61">
        <v>191.78</v>
      </c>
      <c r="K61">
        <v>100.44</v>
      </c>
      <c r="L61">
        <v>0.93</v>
      </c>
      <c r="M61">
        <v>3.27</v>
      </c>
      <c r="N61" s="135">
        <v>10.97</v>
      </c>
      <c r="O61" s="135">
        <v>10.96</v>
      </c>
      <c r="P61" s="135">
        <v>10.97</v>
      </c>
      <c r="Q61">
        <v>1.1399999999999999</v>
      </c>
      <c r="R61">
        <v>51.15</v>
      </c>
      <c r="S61">
        <v>1.8</v>
      </c>
      <c r="T61">
        <v>7.67</v>
      </c>
      <c r="U61">
        <v>2.56</v>
      </c>
      <c r="V61">
        <v>2.5499999999999998</v>
      </c>
      <c r="W61">
        <v>231.48</v>
      </c>
      <c r="X61">
        <v>46.3</v>
      </c>
      <c r="Y61">
        <v>44.82</v>
      </c>
      <c r="Z61">
        <v>43.29</v>
      </c>
      <c r="AA61">
        <v>26.72</v>
      </c>
      <c r="AB61">
        <v>13.36</v>
      </c>
    </row>
    <row r="62" spans="1:28">
      <c r="A62" t="s">
        <v>104</v>
      </c>
      <c r="B62" s="75">
        <v>227.82</v>
      </c>
      <c r="C62" s="75">
        <v>55.25</v>
      </c>
      <c r="D62" s="135">
        <f t="shared" si="0"/>
        <v>32.9</v>
      </c>
      <c r="E62" s="75"/>
      <c r="F62" s="78">
        <v>12.88</v>
      </c>
      <c r="G62" s="78">
        <v>12.88</v>
      </c>
      <c r="H62" s="78">
        <v>13.2</v>
      </c>
      <c r="I62">
        <v>65.89</v>
      </c>
      <c r="J62">
        <v>148.32</v>
      </c>
      <c r="K62">
        <v>86.9</v>
      </c>
      <c r="L62">
        <v>0.93</v>
      </c>
      <c r="M62">
        <v>3.5</v>
      </c>
      <c r="N62" s="135">
        <v>10.97</v>
      </c>
      <c r="O62" s="135">
        <v>10.96</v>
      </c>
      <c r="P62" s="135">
        <v>10.97</v>
      </c>
      <c r="Q62">
        <v>1.1399999999999999</v>
      </c>
      <c r="R62">
        <v>47.03</v>
      </c>
      <c r="S62">
        <v>1.8</v>
      </c>
      <c r="T62">
        <v>7.81</v>
      </c>
      <c r="U62">
        <v>2.6</v>
      </c>
      <c r="V62">
        <v>2.6</v>
      </c>
      <c r="W62">
        <v>222.83</v>
      </c>
      <c r="X62">
        <v>44.57</v>
      </c>
      <c r="Y62">
        <v>43.13</v>
      </c>
      <c r="Z62">
        <v>42.06</v>
      </c>
      <c r="AA62">
        <v>25.82</v>
      </c>
      <c r="AB62">
        <v>12.91</v>
      </c>
    </row>
    <row r="63" spans="1:28">
      <c r="A63" t="s">
        <v>105</v>
      </c>
      <c r="B63" s="75">
        <v>218.23</v>
      </c>
      <c r="C63" s="75">
        <v>55.25</v>
      </c>
      <c r="D63" s="135">
        <f t="shared" si="0"/>
        <v>32.9</v>
      </c>
      <c r="E63" s="75"/>
      <c r="F63" s="78">
        <v>12.19</v>
      </c>
      <c r="G63" s="78">
        <v>12.19</v>
      </c>
      <c r="H63" s="78">
        <v>12.5</v>
      </c>
      <c r="I63">
        <v>65.89</v>
      </c>
      <c r="J63">
        <v>148.32</v>
      </c>
      <c r="K63">
        <v>86.9</v>
      </c>
      <c r="L63">
        <v>0.93</v>
      </c>
      <c r="M63">
        <v>3.88</v>
      </c>
      <c r="N63" s="135">
        <v>10.97</v>
      </c>
      <c r="O63" s="135">
        <v>10.96</v>
      </c>
      <c r="P63" s="135">
        <v>10.97</v>
      </c>
      <c r="Q63">
        <v>1.1399999999999999</v>
      </c>
      <c r="R63">
        <v>56.87</v>
      </c>
      <c r="S63">
        <v>1.8</v>
      </c>
      <c r="T63">
        <v>8.5399999999999991</v>
      </c>
      <c r="U63">
        <v>2.85</v>
      </c>
      <c r="V63">
        <v>2.83</v>
      </c>
      <c r="W63">
        <v>208.78</v>
      </c>
      <c r="X63">
        <v>41.76</v>
      </c>
      <c r="Y63">
        <v>41.15</v>
      </c>
      <c r="Z63">
        <v>40.340000000000003</v>
      </c>
      <c r="AA63">
        <v>24.58</v>
      </c>
      <c r="AB63">
        <v>12.29</v>
      </c>
    </row>
    <row r="64" spans="1:28">
      <c r="A64" t="s">
        <v>106</v>
      </c>
      <c r="B64" s="75">
        <v>218.23</v>
      </c>
      <c r="C64" s="75">
        <v>55.25</v>
      </c>
      <c r="D64" s="135">
        <f t="shared" si="0"/>
        <v>32.9</v>
      </c>
      <c r="E64" s="75"/>
      <c r="F64" s="78">
        <v>11.52</v>
      </c>
      <c r="G64" s="78">
        <v>11.52</v>
      </c>
      <c r="H64" s="78">
        <v>11.8</v>
      </c>
      <c r="I64">
        <v>65.89</v>
      </c>
      <c r="J64">
        <v>148.32</v>
      </c>
      <c r="K64">
        <v>86.9</v>
      </c>
      <c r="L64">
        <v>0.93</v>
      </c>
      <c r="M64">
        <v>4.25</v>
      </c>
      <c r="N64" s="135">
        <v>10.97</v>
      </c>
      <c r="O64" s="135">
        <v>10.96</v>
      </c>
      <c r="P64" s="135">
        <v>10.97</v>
      </c>
      <c r="Q64">
        <v>1.1399999999999999</v>
      </c>
      <c r="R64">
        <v>50.83</v>
      </c>
      <c r="S64">
        <v>1.8</v>
      </c>
      <c r="T64">
        <v>9.48</v>
      </c>
      <c r="U64">
        <v>3.16</v>
      </c>
      <c r="V64">
        <v>3.15</v>
      </c>
      <c r="W64">
        <v>193.23</v>
      </c>
      <c r="X64">
        <v>38.65</v>
      </c>
      <c r="Y64">
        <v>38.659999999999997</v>
      </c>
      <c r="Z64">
        <v>38.200000000000003</v>
      </c>
      <c r="AA64">
        <v>22.98</v>
      </c>
      <c r="AB64">
        <v>11.5</v>
      </c>
    </row>
    <row r="65" spans="1:28">
      <c r="A65" t="s">
        <v>107</v>
      </c>
      <c r="B65" s="75">
        <v>259.48</v>
      </c>
      <c r="C65" s="75">
        <v>55.25</v>
      </c>
      <c r="D65" s="135">
        <f t="shared" si="0"/>
        <v>32.9</v>
      </c>
      <c r="E65" s="75"/>
      <c r="F65" s="78">
        <v>10.71</v>
      </c>
      <c r="G65" s="78">
        <v>10.71</v>
      </c>
      <c r="H65" s="78">
        <v>10.97</v>
      </c>
      <c r="I65">
        <v>65.89</v>
      </c>
      <c r="J65">
        <v>191.78</v>
      </c>
      <c r="K65">
        <v>86.9</v>
      </c>
      <c r="L65">
        <v>0.93</v>
      </c>
      <c r="M65">
        <v>4.72</v>
      </c>
      <c r="N65" s="135">
        <v>10.97</v>
      </c>
      <c r="O65" s="135">
        <v>10.96</v>
      </c>
      <c r="P65" s="135">
        <v>10.97</v>
      </c>
      <c r="Q65">
        <v>1.1399999999999999</v>
      </c>
      <c r="R65">
        <v>44.16</v>
      </c>
      <c r="S65">
        <v>1.8</v>
      </c>
      <c r="T65">
        <v>9.58</v>
      </c>
      <c r="U65">
        <v>3.19</v>
      </c>
      <c r="V65">
        <v>3.2</v>
      </c>
      <c r="W65">
        <v>177.73</v>
      </c>
      <c r="X65">
        <v>35.54</v>
      </c>
      <c r="Y65">
        <v>36.17</v>
      </c>
      <c r="Z65">
        <v>36.47</v>
      </c>
      <c r="AA65">
        <v>21.19</v>
      </c>
      <c r="AB65">
        <v>10.6</v>
      </c>
    </row>
    <row r="66" spans="1:28">
      <c r="A66" t="s">
        <v>108</v>
      </c>
      <c r="B66" s="75">
        <v>259.48</v>
      </c>
      <c r="C66" s="75">
        <v>55.25</v>
      </c>
      <c r="D66" s="135">
        <f t="shared" si="0"/>
        <v>32.9</v>
      </c>
      <c r="E66" s="75"/>
      <c r="F66" s="78">
        <v>9.7200000000000006</v>
      </c>
      <c r="G66" s="78">
        <v>9.7200000000000006</v>
      </c>
      <c r="H66" s="78">
        <v>9.9600000000000009</v>
      </c>
      <c r="I66">
        <v>65.89</v>
      </c>
      <c r="J66">
        <v>230.14</v>
      </c>
      <c r="K66">
        <v>86.9</v>
      </c>
      <c r="L66">
        <v>0.93</v>
      </c>
      <c r="M66">
        <v>5.28</v>
      </c>
      <c r="N66" s="135">
        <v>10.97</v>
      </c>
      <c r="O66" s="135">
        <v>10.96</v>
      </c>
      <c r="P66" s="135">
        <v>10.97</v>
      </c>
      <c r="Q66">
        <v>1.1399999999999999</v>
      </c>
      <c r="R66">
        <v>37.19</v>
      </c>
      <c r="S66">
        <v>1.8</v>
      </c>
      <c r="T66">
        <v>9.65</v>
      </c>
      <c r="U66">
        <v>3.22</v>
      </c>
      <c r="V66">
        <v>3.2</v>
      </c>
      <c r="W66">
        <v>159.88</v>
      </c>
      <c r="X66">
        <v>31.98</v>
      </c>
      <c r="Y66">
        <v>33.65</v>
      </c>
      <c r="Z66">
        <v>34.340000000000003</v>
      </c>
      <c r="AA66">
        <v>19.239999999999998</v>
      </c>
      <c r="AB66">
        <v>9.6300000000000008</v>
      </c>
    </row>
    <row r="67" spans="1:28">
      <c r="A67" t="s">
        <v>109</v>
      </c>
      <c r="B67" s="75">
        <v>259.48</v>
      </c>
      <c r="C67" s="75">
        <v>67.63</v>
      </c>
      <c r="D67" s="135">
        <f t="shared" si="0"/>
        <v>32.9</v>
      </c>
      <c r="E67" s="75"/>
      <c r="F67" s="78">
        <v>8.73</v>
      </c>
      <c r="G67" s="78">
        <v>8.73</v>
      </c>
      <c r="H67" s="78">
        <v>8.9499999999999993</v>
      </c>
      <c r="I67">
        <v>65.89</v>
      </c>
      <c r="J67">
        <v>249.31</v>
      </c>
      <c r="K67">
        <v>100.44</v>
      </c>
      <c r="L67">
        <v>0.93</v>
      </c>
      <c r="M67">
        <v>5.65</v>
      </c>
      <c r="N67" s="135">
        <v>10.97</v>
      </c>
      <c r="O67" s="135">
        <v>10.96</v>
      </c>
      <c r="P67" s="135">
        <v>10.97</v>
      </c>
      <c r="Q67">
        <v>1.1399999999999999</v>
      </c>
      <c r="R67">
        <v>30.2</v>
      </c>
      <c r="S67">
        <v>1.75</v>
      </c>
      <c r="T67">
        <v>10.38</v>
      </c>
      <c r="U67">
        <v>3.46</v>
      </c>
      <c r="V67">
        <v>3.46</v>
      </c>
      <c r="W67">
        <v>141.02000000000001</v>
      </c>
      <c r="X67">
        <v>28.2</v>
      </c>
      <c r="Y67">
        <v>30.79</v>
      </c>
      <c r="Z67">
        <v>31.43</v>
      </c>
      <c r="AA67">
        <v>13.61</v>
      </c>
      <c r="AB67">
        <v>6.8</v>
      </c>
    </row>
    <row r="68" spans="1:28">
      <c r="A68" t="s">
        <v>110</v>
      </c>
      <c r="B68" s="75">
        <v>259.48</v>
      </c>
      <c r="C68" s="75">
        <v>67.63</v>
      </c>
      <c r="D68" s="135">
        <f t="shared" ref="D68:D98" si="1">N68+O68+P68</f>
        <v>32.9</v>
      </c>
      <c r="E68" s="75"/>
      <c r="F68" s="78">
        <v>7.73</v>
      </c>
      <c r="G68" s="78">
        <v>7.73</v>
      </c>
      <c r="H68" s="78">
        <v>7.92</v>
      </c>
      <c r="I68">
        <v>65.89</v>
      </c>
      <c r="J68">
        <v>269.69</v>
      </c>
      <c r="K68">
        <v>100.44</v>
      </c>
      <c r="L68">
        <v>0.93</v>
      </c>
      <c r="M68">
        <v>6.14</v>
      </c>
      <c r="N68" s="135">
        <v>10.97</v>
      </c>
      <c r="O68" s="135">
        <v>10.96</v>
      </c>
      <c r="P68" s="135">
        <v>10.97</v>
      </c>
      <c r="Q68">
        <v>1.1399999999999999</v>
      </c>
      <c r="R68">
        <v>23.28</v>
      </c>
      <c r="S68">
        <v>1.75</v>
      </c>
      <c r="T68">
        <v>10.48</v>
      </c>
      <c r="U68">
        <v>3.49</v>
      </c>
      <c r="V68">
        <v>3.49</v>
      </c>
      <c r="W68">
        <v>121.73</v>
      </c>
      <c r="X68">
        <v>24.35</v>
      </c>
      <c r="Y68">
        <v>27.67</v>
      </c>
      <c r="Z68">
        <v>28.1</v>
      </c>
      <c r="AA68">
        <v>12.43</v>
      </c>
      <c r="AB68">
        <v>6.21</v>
      </c>
    </row>
    <row r="69" spans="1:28">
      <c r="A69" t="s">
        <v>111</v>
      </c>
      <c r="B69" s="75">
        <v>259.48</v>
      </c>
      <c r="C69" s="75">
        <v>67.63</v>
      </c>
      <c r="D69" s="135">
        <f t="shared" si="1"/>
        <v>32.9</v>
      </c>
      <c r="E69" s="75"/>
      <c r="F69" s="78">
        <v>6.55</v>
      </c>
      <c r="G69" s="78">
        <v>6.55</v>
      </c>
      <c r="H69" s="78">
        <v>6.71</v>
      </c>
      <c r="I69">
        <v>65.89</v>
      </c>
      <c r="J69">
        <v>269.69</v>
      </c>
      <c r="K69">
        <v>100.44</v>
      </c>
      <c r="L69">
        <v>0.93</v>
      </c>
      <c r="M69">
        <v>7.15</v>
      </c>
      <c r="N69" s="135">
        <v>10.97</v>
      </c>
      <c r="O69" s="135">
        <v>10.96</v>
      </c>
      <c r="P69" s="135">
        <v>10.97</v>
      </c>
      <c r="Q69">
        <v>1.1399999999999999</v>
      </c>
      <c r="R69">
        <v>19.09</v>
      </c>
      <c r="S69">
        <v>1.75</v>
      </c>
      <c r="T69">
        <v>10.49</v>
      </c>
      <c r="U69">
        <v>3.5</v>
      </c>
      <c r="V69">
        <v>3.48</v>
      </c>
      <c r="W69">
        <v>101.73</v>
      </c>
      <c r="X69">
        <v>20.350000000000001</v>
      </c>
      <c r="Y69">
        <v>24.3</v>
      </c>
      <c r="Z69">
        <v>24.3</v>
      </c>
      <c r="AA69">
        <v>10.94</v>
      </c>
      <c r="AB69">
        <v>5.47</v>
      </c>
    </row>
    <row r="70" spans="1:28">
      <c r="A70" t="s">
        <v>112</v>
      </c>
      <c r="B70" s="75">
        <v>259.48</v>
      </c>
      <c r="C70" s="75">
        <v>67.63</v>
      </c>
      <c r="D70" s="135">
        <f t="shared" si="1"/>
        <v>32.9</v>
      </c>
      <c r="E70" s="75"/>
      <c r="F70" s="78">
        <v>5.18</v>
      </c>
      <c r="G70" s="78">
        <v>5.18</v>
      </c>
      <c r="H70" s="78">
        <v>5.31</v>
      </c>
      <c r="I70">
        <v>70.03</v>
      </c>
      <c r="J70">
        <v>269.69</v>
      </c>
      <c r="K70">
        <v>100.44</v>
      </c>
      <c r="L70">
        <v>0.93</v>
      </c>
      <c r="M70">
        <v>8.48</v>
      </c>
      <c r="N70" s="135">
        <v>12.97</v>
      </c>
      <c r="O70" s="135">
        <v>6.96</v>
      </c>
      <c r="P70" s="135">
        <v>12.97</v>
      </c>
      <c r="Q70">
        <v>1.1399999999999999</v>
      </c>
      <c r="R70">
        <v>12.06</v>
      </c>
      <c r="S70">
        <v>1.75</v>
      </c>
      <c r="T70">
        <v>10.74</v>
      </c>
      <c r="U70">
        <v>3.58</v>
      </c>
      <c r="V70">
        <v>3.57</v>
      </c>
      <c r="W70">
        <v>82.03</v>
      </c>
      <c r="X70">
        <v>16.399999999999999</v>
      </c>
      <c r="Y70">
        <v>20.420000000000002</v>
      </c>
      <c r="Z70">
        <v>20.399999999999999</v>
      </c>
      <c r="AA70">
        <v>9.1199999999999992</v>
      </c>
      <c r="AB70">
        <v>4.5599999999999996</v>
      </c>
    </row>
    <row r="71" spans="1:28">
      <c r="A71" t="s">
        <v>113</v>
      </c>
      <c r="B71" s="75">
        <v>259.48</v>
      </c>
      <c r="C71" s="75">
        <v>67.63</v>
      </c>
      <c r="D71" s="135">
        <f t="shared" si="1"/>
        <v>14.2</v>
      </c>
      <c r="E71" s="75"/>
      <c r="F71" s="78">
        <v>3.32</v>
      </c>
      <c r="G71" s="78">
        <v>3.32</v>
      </c>
      <c r="H71" s="78">
        <v>3.4</v>
      </c>
      <c r="I71">
        <v>70.03</v>
      </c>
      <c r="J71">
        <v>269.69</v>
      </c>
      <c r="K71">
        <v>100.44</v>
      </c>
      <c r="L71">
        <v>0.89</v>
      </c>
      <c r="M71">
        <v>8.57</v>
      </c>
      <c r="N71" s="135">
        <v>6.54</v>
      </c>
      <c r="O71" s="135">
        <v>1.73</v>
      </c>
      <c r="P71" s="135">
        <v>5.93</v>
      </c>
      <c r="Q71">
        <v>1.1399999999999999</v>
      </c>
      <c r="R71">
        <v>6.44</v>
      </c>
      <c r="S71">
        <v>1.75</v>
      </c>
      <c r="T71">
        <v>22.55</v>
      </c>
      <c r="U71">
        <v>7.52</v>
      </c>
      <c r="V71">
        <v>7.5</v>
      </c>
      <c r="W71">
        <v>62.58</v>
      </c>
      <c r="X71">
        <v>12.51</v>
      </c>
      <c r="Y71">
        <v>16.53</v>
      </c>
      <c r="Z71">
        <v>16.64</v>
      </c>
      <c r="AA71">
        <v>7.07</v>
      </c>
      <c r="AB71">
        <v>3.53</v>
      </c>
    </row>
    <row r="72" spans="1:28">
      <c r="A72" t="s">
        <v>114</v>
      </c>
      <c r="B72" s="75">
        <v>259.48</v>
      </c>
      <c r="C72" s="75">
        <v>67.63</v>
      </c>
      <c r="D72" s="135">
        <f t="shared" si="1"/>
        <v>3.06</v>
      </c>
      <c r="E72" s="75"/>
      <c r="F72" s="78">
        <v>2</v>
      </c>
      <c r="G72" s="78">
        <v>2</v>
      </c>
      <c r="H72" s="78">
        <v>2.0499999999999998</v>
      </c>
      <c r="I72">
        <v>70.03</v>
      </c>
      <c r="J72">
        <v>269.69</v>
      </c>
      <c r="K72">
        <v>100.44</v>
      </c>
      <c r="L72">
        <v>0.89</v>
      </c>
      <c r="M72">
        <v>8.6300000000000008</v>
      </c>
      <c r="N72" s="135">
        <v>1.23</v>
      </c>
      <c r="O72" s="135">
        <v>0.47</v>
      </c>
      <c r="P72" s="135">
        <v>1.36</v>
      </c>
      <c r="Q72">
        <v>1.1399999999999999</v>
      </c>
      <c r="R72">
        <v>3.34</v>
      </c>
      <c r="S72">
        <v>1.75</v>
      </c>
      <c r="T72">
        <v>23.3</v>
      </c>
      <c r="U72">
        <v>7.77</v>
      </c>
      <c r="V72">
        <v>7.75</v>
      </c>
      <c r="W72">
        <v>42.18</v>
      </c>
      <c r="X72">
        <v>8.44</v>
      </c>
      <c r="Y72">
        <v>12.34</v>
      </c>
      <c r="Z72">
        <v>12.8</v>
      </c>
      <c r="AA72">
        <v>4.93</v>
      </c>
      <c r="AB72">
        <v>2.46</v>
      </c>
    </row>
    <row r="73" spans="1:28">
      <c r="A73" t="s">
        <v>115</v>
      </c>
      <c r="B73" s="75">
        <v>259.48</v>
      </c>
      <c r="C73" s="75">
        <v>67.63</v>
      </c>
      <c r="D73" s="135">
        <f t="shared" si="1"/>
        <v>0</v>
      </c>
      <c r="E73" s="75"/>
      <c r="F73" s="78">
        <v>0.9</v>
      </c>
      <c r="G73" s="78">
        <v>0.9</v>
      </c>
      <c r="H73" s="78">
        <v>0.92</v>
      </c>
      <c r="I73">
        <v>70.03</v>
      </c>
      <c r="J73">
        <v>269.69</v>
      </c>
      <c r="K73">
        <v>100.44</v>
      </c>
      <c r="L73">
        <v>0.89</v>
      </c>
      <c r="M73">
        <v>8.6199999999999992</v>
      </c>
      <c r="N73" s="135">
        <v>0</v>
      </c>
      <c r="O73" s="135">
        <v>0</v>
      </c>
      <c r="P73" s="135">
        <v>0</v>
      </c>
      <c r="Q73">
        <v>1.1399999999999999</v>
      </c>
      <c r="R73">
        <v>1.51</v>
      </c>
      <c r="S73">
        <v>1.75</v>
      </c>
      <c r="T73">
        <v>24.53</v>
      </c>
      <c r="U73">
        <v>8.18</v>
      </c>
      <c r="V73">
        <v>8.17</v>
      </c>
      <c r="W73">
        <v>23.95</v>
      </c>
      <c r="X73">
        <v>4.79</v>
      </c>
      <c r="Y73">
        <v>7.79</v>
      </c>
      <c r="Z73">
        <v>8.39</v>
      </c>
      <c r="AA73">
        <v>3</v>
      </c>
      <c r="AB73">
        <v>1.5</v>
      </c>
    </row>
    <row r="74" spans="1:28">
      <c r="A74" t="s">
        <v>116</v>
      </c>
      <c r="B74" s="75">
        <v>218.23</v>
      </c>
      <c r="C74" s="75">
        <v>67.63</v>
      </c>
      <c r="D74" s="135">
        <f t="shared" si="1"/>
        <v>0</v>
      </c>
      <c r="E74" s="75"/>
      <c r="F74" s="78">
        <v>0.31</v>
      </c>
      <c r="G74" s="78">
        <v>0.31</v>
      </c>
      <c r="H74" s="78">
        <v>0.32</v>
      </c>
      <c r="I74">
        <v>70.03</v>
      </c>
      <c r="J74">
        <v>230.14</v>
      </c>
      <c r="K74">
        <v>100.44</v>
      </c>
      <c r="L74">
        <v>0.89</v>
      </c>
      <c r="M74">
        <v>8.56</v>
      </c>
      <c r="N74" s="135">
        <v>0</v>
      </c>
      <c r="O74" s="135">
        <v>0</v>
      </c>
      <c r="P74" s="135">
        <v>0</v>
      </c>
      <c r="Q74">
        <v>1.1399999999999999</v>
      </c>
      <c r="R74">
        <v>0.36</v>
      </c>
      <c r="S74">
        <v>1.75</v>
      </c>
      <c r="T74">
        <v>25.61</v>
      </c>
      <c r="U74">
        <v>8.5399999999999991</v>
      </c>
      <c r="V74">
        <v>8.5299999999999994</v>
      </c>
      <c r="W74">
        <v>10.56</v>
      </c>
      <c r="X74">
        <v>2.11</v>
      </c>
      <c r="Y74">
        <v>3.87</v>
      </c>
      <c r="Z74">
        <v>6.5</v>
      </c>
      <c r="AA74">
        <v>1.1000000000000001</v>
      </c>
      <c r="AB74">
        <v>0.55000000000000004</v>
      </c>
    </row>
    <row r="75" spans="1:28">
      <c r="A75" t="s">
        <v>117</v>
      </c>
      <c r="B75" s="75">
        <v>259.48</v>
      </c>
      <c r="C75" s="75">
        <v>86.49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114.84</v>
      </c>
      <c r="J75">
        <v>269.69</v>
      </c>
      <c r="K75">
        <v>100.44</v>
      </c>
      <c r="L75">
        <v>0.89</v>
      </c>
      <c r="M75">
        <v>8.67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1.71</v>
      </c>
      <c r="T75">
        <v>26.76</v>
      </c>
      <c r="U75">
        <v>8.92</v>
      </c>
      <c r="V75">
        <v>8.91</v>
      </c>
      <c r="W75">
        <v>2.5499999999999998</v>
      </c>
      <c r="X75">
        <v>0.51</v>
      </c>
      <c r="Y75">
        <v>1.29</v>
      </c>
      <c r="Z75">
        <v>5.61</v>
      </c>
      <c r="AA75">
        <v>0.13</v>
      </c>
      <c r="AB75">
        <v>7.0000000000000007E-2</v>
      </c>
    </row>
    <row r="76" spans="1:28">
      <c r="A76" t="s">
        <v>118</v>
      </c>
      <c r="B76" s="75">
        <v>259.48</v>
      </c>
      <c r="C76" s="75">
        <v>86.49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116.45</v>
      </c>
      <c r="J76">
        <v>269.69</v>
      </c>
      <c r="K76">
        <v>100.44</v>
      </c>
      <c r="L76">
        <v>0.89</v>
      </c>
      <c r="M76">
        <v>8.39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1.71</v>
      </c>
      <c r="T76">
        <v>31.18</v>
      </c>
      <c r="U76">
        <v>10.39</v>
      </c>
      <c r="V76">
        <v>10.39</v>
      </c>
      <c r="W76">
        <v>0.43</v>
      </c>
      <c r="X76">
        <v>0.09</v>
      </c>
      <c r="Y76">
        <v>0.16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259.48</v>
      </c>
      <c r="C77" s="75">
        <v>86.49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116.45</v>
      </c>
      <c r="J77">
        <v>269.69</v>
      </c>
      <c r="K77">
        <v>100.44</v>
      </c>
      <c r="L77">
        <v>0.89</v>
      </c>
      <c r="M77">
        <v>7.15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1.71</v>
      </c>
      <c r="T77">
        <v>31.68</v>
      </c>
      <c r="U77">
        <v>10.56</v>
      </c>
      <c r="V77">
        <v>10.56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259.48</v>
      </c>
      <c r="C78" s="75">
        <v>86.49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116.45</v>
      </c>
      <c r="J78">
        <v>269.69</v>
      </c>
      <c r="K78">
        <v>100.44</v>
      </c>
      <c r="L78">
        <v>0.89</v>
      </c>
      <c r="M78">
        <v>7.1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1.71</v>
      </c>
      <c r="T78">
        <v>32.44</v>
      </c>
      <c r="U78">
        <v>10.81</v>
      </c>
      <c r="V78">
        <v>10.82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259.48</v>
      </c>
      <c r="C79" s="75">
        <v>86.49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116.45</v>
      </c>
      <c r="J79">
        <v>269.69</v>
      </c>
      <c r="K79">
        <v>100.44</v>
      </c>
      <c r="L79">
        <v>0.84</v>
      </c>
      <c r="M79">
        <v>7.01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1.71</v>
      </c>
      <c r="T79">
        <v>32.89</v>
      </c>
      <c r="U79">
        <v>10.96</v>
      </c>
      <c r="V79">
        <v>10.97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259.48</v>
      </c>
      <c r="C80" s="75">
        <v>86.49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116.45</v>
      </c>
      <c r="J80">
        <v>269.69</v>
      </c>
      <c r="K80">
        <v>100.44</v>
      </c>
      <c r="L80">
        <v>0.84</v>
      </c>
      <c r="M80">
        <v>7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1.71</v>
      </c>
      <c r="T80">
        <v>32.93</v>
      </c>
      <c r="U80">
        <v>10.98</v>
      </c>
      <c r="V80">
        <v>10.96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259.48</v>
      </c>
      <c r="C81" s="75">
        <v>86.49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116.45</v>
      </c>
      <c r="J81">
        <v>269.69</v>
      </c>
      <c r="K81">
        <v>100.44</v>
      </c>
      <c r="L81">
        <v>0.84</v>
      </c>
      <c r="M81">
        <v>7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1.71</v>
      </c>
      <c r="T81">
        <v>33.450000000000003</v>
      </c>
      <c r="U81">
        <v>11.15</v>
      </c>
      <c r="V81">
        <v>11.15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259.48</v>
      </c>
      <c r="C82" s="75">
        <v>67.63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70.03</v>
      </c>
      <c r="J82">
        <v>249.31</v>
      </c>
      <c r="K82">
        <v>100.44</v>
      </c>
      <c r="L82">
        <v>0.84</v>
      </c>
      <c r="M82">
        <v>6.83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1.71</v>
      </c>
      <c r="T82">
        <v>37.82</v>
      </c>
      <c r="U82">
        <v>12.61</v>
      </c>
      <c r="V82">
        <v>12.59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259.48</v>
      </c>
      <c r="C83" s="75">
        <v>86.49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70.03</v>
      </c>
      <c r="J83">
        <v>269.69</v>
      </c>
      <c r="K83">
        <v>100.44</v>
      </c>
      <c r="L83">
        <v>0.84</v>
      </c>
      <c r="M83">
        <v>6.8</v>
      </c>
      <c r="N83" s="135">
        <v>0</v>
      </c>
      <c r="O83" s="135">
        <v>0</v>
      </c>
      <c r="P83" s="135">
        <v>0</v>
      </c>
      <c r="Q83">
        <v>1.06</v>
      </c>
      <c r="R83">
        <v>0</v>
      </c>
      <c r="S83">
        <v>1.66</v>
      </c>
      <c r="T83">
        <v>37.01</v>
      </c>
      <c r="U83">
        <v>12.34</v>
      </c>
      <c r="V83">
        <v>12.32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259.48</v>
      </c>
      <c r="C84" s="75">
        <v>86.49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70.03</v>
      </c>
      <c r="J84">
        <v>269.69</v>
      </c>
      <c r="K84">
        <v>100.44</v>
      </c>
      <c r="L84">
        <v>0.84</v>
      </c>
      <c r="M84">
        <v>6.61</v>
      </c>
      <c r="N84" s="135">
        <v>0</v>
      </c>
      <c r="O84" s="135">
        <v>0</v>
      </c>
      <c r="P84" s="135">
        <v>0</v>
      </c>
      <c r="Q84">
        <v>1.06</v>
      </c>
      <c r="R84">
        <v>0</v>
      </c>
      <c r="S84">
        <v>1.66</v>
      </c>
      <c r="T84">
        <v>36.200000000000003</v>
      </c>
      <c r="U84">
        <v>12.07</v>
      </c>
      <c r="V84">
        <v>12.05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259.48</v>
      </c>
      <c r="C85" s="75">
        <v>86.49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70.03</v>
      </c>
      <c r="J85">
        <v>269.69</v>
      </c>
      <c r="K85">
        <v>100.44</v>
      </c>
      <c r="L85">
        <v>0.84</v>
      </c>
      <c r="M85">
        <v>6.45</v>
      </c>
      <c r="N85" s="135">
        <v>0</v>
      </c>
      <c r="O85" s="135">
        <v>0</v>
      </c>
      <c r="P85" s="135">
        <v>0</v>
      </c>
      <c r="Q85">
        <v>1.06</v>
      </c>
      <c r="R85">
        <v>0</v>
      </c>
      <c r="S85">
        <v>1.66</v>
      </c>
      <c r="T85">
        <v>35.76</v>
      </c>
      <c r="U85">
        <v>11.92</v>
      </c>
      <c r="V85">
        <v>11.92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259.48</v>
      </c>
      <c r="C86" s="75">
        <v>86.49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70.03</v>
      </c>
      <c r="J86">
        <v>269.69</v>
      </c>
      <c r="K86">
        <v>100.44</v>
      </c>
      <c r="L86">
        <v>0.84</v>
      </c>
      <c r="M86">
        <v>6.35</v>
      </c>
      <c r="N86" s="135">
        <v>0</v>
      </c>
      <c r="O86" s="135">
        <v>0</v>
      </c>
      <c r="P86" s="135">
        <v>0</v>
      </c>
      <c r="Q86">
        <v>1.06</v>
      </c>
      <c r="R86">
        <v>0</v>
      </c>
      <c r="S86">
        <v>1.66</v>
      </c>
      <c r="T86">
        <v>35.58</v>
      </c>
      <c r="U86">
        <v>11.86</v>
      </c>
      <c r="V86">
        <v>11.85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259.48</v>
      </c>
      <c r="C87" s="75">
        <v>86.49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70.03</v>
      </c>
      <c r="J87">
        <v>269.69</v>
      </c>
      <c r="K87">
        <v>100.44</v>
      </c>
      <c r="L87">
        <v>0.81</v>
      </c>
      <c r="M87">
        <v>6.21</v>
      </c>
      <c r="N87" s="135">
        <v>0</v>
      </c>
      <c r="O87" s="135">
        <v>0</v>
      </c>
      <c r="P87" s="135">
        <v>0</v>
      </c>
      <c r="Q87">
        <v>1.06</v>
      </c>
      <c r="R87">
        <v>0</v>
      </c>
      <c r="S87">
        <v>1.66</v>
      </c>
      <c r="T87">
        <v>35.11</v>
      </c>
      <c r="U87">
        <v>11.7</v>
      </c>
      <c r="V87">
        <v>11.71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259.48</v>
      </c>
      <c r="C88" s="75">
        <v>86.49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70.03</v>
      </c>
      <c r="J88">
        <v>269.69</v>
      </c>
      <c r="K88">
        <v>100.44</v>
      </c>
      <c r="L88">
        <v>0.81</v>
      </c>
      <c r="M88">
        <v>4.03</v>
      </c>
      <c r="N88" s="135">
        <v>0</v>
      </c>
      <c r="O88" s="135">
        <v>0</v>
      </c>
      <c r="P88" s="135">
        <v>0</v>
      </c>
      <c r="Q88">
        <v>1.06</v>
      </c>
      <c r="R88">
        <v>0</v>
      </c>
      <c r="S88">
        <v>1.66</v>
      </c>
      <c r="T88">
        <v>34.96</v>
      </c>
      <c r="U88">
        <v>11.65</v>
      </c>
      <c r="V88">
        <v>11.65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259.48</v>
      </c>
      <c r="C89" s="75">
        <v>67.63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70.03</v>
      </c>
      <c r="J89">
        <v>269.69</v>
      </c>
      <c r="K89">
        <v>100.44</v>
      </c>
      <c r="L89">
        <v>0.81</v>
      </c>
      <c r="M89">
        <v>4.0599999999999996</v>
      </c>
      <c r="N89" s="135">
        <v>0</v>
      </c>
      <c r="O89" s="135">
        <v>0</v>
      </c>
      <c r="P89" s="135">
        <v>0</v>
      </c>
      <c r="Q89">
        <v>1.06</v>
      </c>
      <c r="R89">
        <v>0</v>
      </c>
      <c r="S89">
        <v>1.66</v>
      </c>
      <c r="T89">
        <v>26.65</v>
      </c>
      <c r="U89">
        <v>8.8800000000000008</v>
      </c>
      <c r="V89">
        <v>8.8800000000000008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259.48</v>
      </c>
      <c r="C90" s="75">
        <v>67.63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70.03</v>
      </c>
      <c r="J90">
        <v>269.69</v>
      </c>
      <c r="K90">
        <v>100.44</v>
      </c>
      <c r="L90">
        <v>0.81</v>
      </c>
      <c r="M90">
        <v>4.08</v>
      </c>
      <c r="N90" s="135">
        <v>0</v>
      </c>
      <c r="O90" s="135">
        <v>0</v>
      </c>
      <c r="P90" s="135">
        <v>0</v>
      </c>
      <c r="Q90">
        <v>1.06</v>
      </c>
      <c r="R90">
        <v>0</v>
      </c>
      <c r="S90">
        <v>1.66</v>
      </c>
      <c r="T90">
        <v>25.78</v>
      </c>
      <c r="U90">
        <v>8.59</v>
      </c>
      <c r="V90">
        <v>8.6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218.23</v>
      </c>
      <c r="C91" s="75">
        <v>55.25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70.03</v>
      </c>
      <c r="J91">
        <v>220.55</v>
      </c>
      <c r="K91">
        <v>71.680000000000007</v>
      </c>
      <c r="L91">
        <v>0.81</v>
      </c>
      <c r="M91">
        <v>4.04</v>
      </c>
      <c r="N91" s="135">
        <v>0</v>
      </c>
      <c r="O91" s="135">
        <v>0</v>
      </c>
      <c r="P91" s="135">
        <v>0</v>
      </c>
      <c r="Q91">
        <v>1.06</v>
      </c>
      <c r="R91">
        <v>0</v>
      </c>
      <c r="S91">
        <v>1.61</v>
      </c>
      <c r="T91">
        <v>25.86</v>
      </c>
      <c r="U91">
        <v>8.6199999999999992</v>
      </c>
      <c r="V91">
        <v>8.61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218.23</v>
      </c>
      <c r="C92" s="75">
        <v>55.25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70.03</v>
      </c>
      <c r="J92">
        <v>172.6</v>
      </c>
      <c r="K92">
        <v>48.27</v>
      </c>
      <c r="L92">
        <v>0.81</v>
      </c>
      <c r="M92">
        <v>4.09</v>
      </c>
      <c r="N92" s="135">
        <v>0</v>
      </c>
      <c r="O92" s="135">
        <v>0</v>
      </c>
      <c r="P92" s="135">
        <v>0</v>
      </c>
      <c r="Q92">
        <v>1.06</v>
      </c>
      <c r="R92">
        <v>0</v>
      </c>
      <c r="S92">
        <v>1.61</v>
      </c>
      <c r="T92">
        <v>23.26</v>
      </c>
      <c r="U92">
        <v>7.75</v>
      </c>
      <c r="V92">
        <v>7.76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218.23</v>
      </c>
      <c r="C93" s="75">
        <v>55.25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70.03</v>
      </c>
      <c r="J93">
        <v>148.32</v>
      </c>
      <c r="K93">
        <v>48.27</v>
      </c>
      <c r="L93">
        <v>0.81</v>
      </c>
      <c r="M93">
        <v>4.1399999999999997</v>
      </c>
      <c r="N93" s="135">
        <v>0</v>
      </c>
      <c r="O93" s="135">
        <v>0</v>
      </c>
      <c r="P93" s="135">
        <v>0</v>
      </c>
      <c r="Q93">
        <v>1.06</v>
      </c>
      <c r="R93">
        <v>0</v>
      </c>
      <c r="S93">
        <v>1.61</v>
      </c>
      <c r="T93">
        <v>23.92</v>
      </c>
      <c r="U93">
        <v>7.97</v>
      </c>
      <c r="V93">
        <v>7.97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218.23</v>
      </c>
      <c r="C94" s="75">
        <v>55.25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70.03</v>
      </c>
      <c r="J94">
        <v>148.32</v>
      </c>
      <c r="K94">
        <v>48.27</v>
      </c>
      <c r="L94">
        <v>0.81</v>
      </c>
      <c r="M94">
        <v>4.1100000000000003</v>
      </c>
      <c r="N94" s="135">
        <v>0</v>
      </c>
      <c r="O94" s="135">
        <v>0</v>
      </c>
      <c r="P94" s="135">
        <v>0</v>
      </c>
      <c r="Q94">
        <v>1.06</v>
      </c>
      <c r="R94">
        <v>0</v>
      </c>
      <c r="S94">
        <v>1.61</v>
      </c>
      <c r="T94">
        <v>22.77</v>
      </c>
      <c r="U94">
        <v>7.59</v>
      </c>
      <c r="V94">
        <v>7.59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218.23</v>
      </c>
      <c r="C95" s="75">
        <v>55.25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70.03</v>
      </c>
      <c r="J95">
        <v>148.32</v>
      </c>
      <c r="K95">
        <v>48.27</v>
      </c>
      <c r="L95">
        <v>0.81</v>
      </c>
      <c r="M95">
        <v>4.13</v>
      </c>
      <c r="N95" s="135">
        <v>0</v>
      </c>
      <c r="O95" s="135">
        <v>0</v>
      </c>
      <c r="P95" s="135">
        <v>0</v>
      </c>
      <c r="Q95">
        <v>1.06</v>
      </c>
      <c r="R95">
        <v>0</v>
      </c>
      <c r="S95">
        <v>1.61</v>
      </c>
      <c r="T95">
        <v>22.74</v>
      </c>
      <c r="U95">
        <v>7.58</v>
      </c>
      <c r="V95">
        <v>7.58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218.23</v>
      </c>
      <c r="C96" s="75">
        <v>55.25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70.03</v>
      </c>
      <c r="J96">
        <v>148.32</v>
      </c>
      <c r="K96">
        <v>48.27</v>
      </c>
      <c r="L96">
        <v>0.81</v>
      </c>
      <c r="M96">
        <v>4.0999999999999996</v>
      </c>
      <c r="N96" s="135">
        <v>0</v>
      </c>
      <c r="O96" s="135">
        <v>0</v>
      </c>
      <c r="P96" s="135">
        <v>0</v>
      </c>
      <c r="Q96">
        <v>1.06</v>
      </c>
      <c r="R96">
        <v>0</v>
      </c>
      <c r="S96">
        <v>1.61</v>
      </c>
      <c r="T96">
        <v>22.65</v>
      </c>
      <c r="U96">
        <v>7.55</v>
      </c>
      <c r="V96">
        <v>7.54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218.23</v>
      </c>
      <c r="C97" s="75">
        <v>55.25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70.03</v>
      </c>
      <c r="J97">
        <v>148.32</v>
      </c>
      <c r="K97">
        <v>48.27</v>
      </c>
      <c r="L97">
        <v>0.81</v>
      </c>
      <c r="M97">
        <v>4.13</v>
      </c>
      <c r="N97" s="135">
        <v>0</v>
      </c>
      <c r="O97" s="135">
        <v>0</v>
      </c>
      <c r="P97" s="135">
        <v>0</v>
      </c>
      <c r="Q97">
        <v>1.06</v>
      </c>
      <c r="R97">
        <v>0</v>
      </c>
      <c r="S97">
        <v>1.61</v>
      </c>
      <c r="T97">
        <v>22.13</v>
      </c>
      <c r="U97">
        <v>7.38</v>
      </c>
      <c r="V97">
        <v>7.36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218.23</v>
      </c>
      <c r="C98" s="75">
        <v>55.25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70.03</v>
      </c>
      <c r="J98">
        <v>148.32</v>
      </c>
      <c r="K98">
        <v>48.27</v>
      </c>
      <c r="L98">
        <v>0.81</v>
      </c>
      <c r="M98">
        <v>4.09</v>
      </c>
      <c r="N98" s="135">
        <v>0</v>
      </c>
      <c r="O98" s="135">
        <v>0</v>
      </c>
      <c r="P98" s="135">
        <v>0</v>
      </c>
      <c r="Q98">
        <v>1.06</v>
      </c>
      <c r="R98">
        <v>0</v>
      </c>
      <c r="S98">
        <v>1.61</v>
      </c>
      <c r="T98">
        <v>22.26</v>
      </c>
      <c r="U98">
        <v>7.42</v>
      </c>
      <c r="V98">
        <v>7.42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5.5267324999999916</v>
      </c>
      <c r="C99" s="75">
        <f t="shared" ref="C99:L99" si="2">SUM(C3:C98)/4000</f>
        <v>1.5556624999999988</v>
      </c>
      <c r="D99" s="135">
        <f t="shared" ref="D99" si="3">SUM(D3:D98)/4000</f>
        <v>0.31995750000000006</v>
      </c>
      <c r="E99" s="75"/>
      <c r="F99" s="78">
        <f t="shared" si="2"/>
        <v>9.7872500000000001E-2</v>
      </c>
      <c r="G99" s="78">
        <f t="shared" si="2"/>
        <v>9.7872500000000001E-2</v>
      </c>
      <c r="H99" s="78">
        <f t="shared" si="2"/>
        <v>0.1003125</v>
      </c>
      <c r="I99">
        <f t="shared" si="2"/>
        <v>1.904404999999999</v>
      </c>
      <c r="J99">
        <f t="shared" si="2"/>
        <v>5.3445824999999969</v>
      </c>
      <c r="K99">
        <f t="shared" si="2"/>
        <v>1.9725224999999977</v>
      </c>
      <c r="L99">
        <f t="shared" si="2"/>
        <v>2.0860000000000028E-2</v>
      </c>
      <c r="M99">
        <f t="shared" ref="M99:AB99" si="4">SUM(M3:M98)/4000</f>
        <v>0.10619000000000001</v>
      </c>
      <c r="N99" s="135">
        <f t="shared" si="4"/>
        <v>0.1071475000000001</v>
      </c>
      <c r="O99" s="135">
        <f t="shared" si="4"/>
        <v>0.10580749999999996</v>
      </c>
      <c r="P99" s="135">
        <f t="shared" si="4"/>
        <v>0.1070025000000001</v>
      </c>
      <c r="Q99">
        <f t="shared" si="4"/>
        <v>2.6640000000000021E-2</v>
      </c>
      <c r="R99">
        <f t="shared" si="4"/>
        <v>0.51441500000000018</v>
      </c>
      <c r="S99">
        <f t="shared" si="4"/>
        <v>3.8835000000000008E-2</v>
      </c>
      <c r="T99">
        <f t="shared" si="4"/>
        <v>0.33773749999999997</v>
      </c>
      <c r="U99">
        <f t="shared" si="4"/>
        <v>0.11259000000000001</v>
      </c>
      <c r="V99">
        <f t="shared" si="4"/>
        <v>0.11244749999999999</v>
      </c>
      <c r="W99">
        <f t="shared" si="4"/>
        <v>1.6666624999999997</v>
      </c>
      <c r="X99">
        <f t="shared" si="4"/>
        <v>0.33333499999999994</v>
      </c>
      <c r="Y99">
        <f t="shared" si="4"/>
        <v>0.33499250000000014</v>
      </c>
      <c r="Z99">
        <f t="shared" si="4"/>
        <v>0.35197000000000001</v>
      </c>
      <c r="AA99">
        <f t="shared" si="4"/>
        <v>0.18319500000000008</v>
      </c>
      <c r="AB99">
        <f t="shared" si="4"/>
        <v>9.1620000000000007E-2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44584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44584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81</v>
      </c>
      <c r="C34" s="136">
        <f>'IDT-1 Calculation'!DG34</f>
        <v>-34.292000000000002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-46.707999999999998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14</v>
      </c>
      <c r="C35" s="136">
        <f>'IDT-1 Calculation'!DG35</f>
        <v>-5.9269999999999996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-8.0730000000000004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53</v>
      </c>
      <c r="C36" s="136">
        <f>'IDT-1 Calculation'!DG36</f>
        <v>-22.437999999999999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-30.562000000000001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84</v>
      </c>
      <c r="C37" s="136">
        <f>'IDT-1 Calculation'!DG37</f>
        <v>-35.561999999999998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-48.438000000000002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140</v>
      </c>
      <c r="C38" s="136">
        <f>'IDT-1 Calculation'!DG38</f>
        <v>-59.271000000000001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-80.728999999999999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192</v>
      </c>
      <c r="C39" s="136">
        <f>'IDT-1 Calculation'!DG39</f>
        <v>-81.286000000000001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-110.714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268</v>
      </c>
      <c r="C40" s="136">
        <f>'IDT-1 Calculation'!DG40</f>
        <v>-113.461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-154.53899999999999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298</v>
      </c>
      <c r="C41" s="136">
        <f>'IDT-1 Calculation'!DG41</f>
        <v>-125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-173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338</v>
      </c>
      <c r="C42" s="136">
        <f>'IDT-1 Calculation'!DG42</f>
        <v>-100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-238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287.67200000000003</v>
      </c>
      <c r="C43" s="136">
        <f>'IDT-1 Calculation'!DG43</f>
        <v>-70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-217.672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258.10500000000002</v>
      </c>
      <c r="C44" s="136">
        <f>'IDT-1 Calculation'!DG44</f>
        <v>-55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-203.10499999999999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237.96199999999999</v>
      </c>
      <c r="C45" s="136">
        <f>'IDT-1 Calculation'!DG45</f>
        <v>-45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-192.96199999999999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235.46199999999999</v>
      </c>
      <c r="C46" s="136">
        <f>'IDT-1 Calculation'!DG46</f>
        <v>-45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-190.46199999999999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190.01499999999999</v>
      </c>
      <c r="C47" s="136">
        <f>'IDT-1 Calculation'!DG47</f>
        <v>-45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-145.01499999999999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197.79499999999999</v>
      </c>
      <c r="C48" s="136">
        <f>'IDT-1 Calculation'!DG48</f>
        <v>-50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-147.79499999999999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221.18600000000001</v>
      </c>
      <c r="C49" s="136">
        <f>'IDT-1 Calculation'!DG49</f>
        <v>-60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-161.18600000000001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242.28200000000001</v>
      </c>
      <c r="C50" s="136">
        <f>'IDT-1 Calculation'!DG50</f>
        <v>-65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-177.28200000000001</v>
      </c>
      <c r="G50" s="141">
        <f t="shared" si="0"/>
        <v>0</v>
      </c>
    </row>
    <row r="51" spans="1:7">
      <c r="A51" s="140" t="s">
        <v>93</v>
      </c>
      <c r="B51" s="136">
        <f>'IDT-1 Calculation'!DF51</f>
        <v>87.825000000000003</v>
      </c>
      <c r="C51" s="136">
        <f>'IDT-1 Calculation'!DG51</f>
        <v>-70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-17.824999999999999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100.794</v>
      </c>
      <c r="C52" s="136">
        <f>'IDT-1 Calculation'!DG52</f>
        <v>-66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-34.793999999999997</v>
      </c>
      <c r="G52" s="141">
        <f t="shared" si="0"/>
        <v>0</v>
      </c>
    </row>
    <row r="53" spans="1:7">
      <c r="A53" s="140" t="s">
        <v>95</v>
      </c>
      <c r="B53" s="136">
        <f>'IDT-1 Calculation'!DF53</f>
        <v>77.103999999999999</v>
      </c>
      <c r="C53" s="136">
        <f>'IDT-1 Calculation'!DG53</f>
        <v>-49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-28.103999999999999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109.86</v>
      </c>
      <c r="C54" s="136">
        <f>'IDT-1 Calculation'!DG54</f>
        <v>-64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-45.86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140.54599999999999</v>
      </c>
      <c r="C55" s="136">
        <f>'IDT-1 Calculation'!DG55</f>
        <v>-74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-66.546000000000006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138</v>
      </c>
      <c r="C56" s="136">
        <f>'IDT-1 Calculation'!DG56</f>
        <v>-47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-91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122</v>
      </c>
      <c r="C57" s="136">
        <f>'IDT-1 Calculation'!DG57</f>
        <v>-51.65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-70.349999999999994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87</v>
      </c>
      <c r="C58" s="136">
        <f>'IDT-1 Calculation'!DG58</f>
        <v>-36.832999999999998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-50.167000000000002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71</v>
      </c>
      <c r="C59" s="136">
        <f>'IDT-1 Calculation'!DG59</f>
        <v>-30.059000000000001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-40.941000000000003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59</v>
      </c>
      <c r="C60" s="136">
        <f>'IDT-1 Calculation'!DG60</f>
        <v>-24.978000000000002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-34.021999999999998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59</v>
      </c>
      <c r="C61" s="136">
        <f>'IDT-1 Calculation'!DG61</f>
        <v>-24.978000000000002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-34.021999999999998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51</v>
      </c>
      <c r="C62" s="136">
        <f>'IDT-1 Calculation'!DG62</f>
        <v>-21.591999999999999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-29.408000000000001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58</v>
      </c>
      <c r="C63" s="136">
        <f>'IDT-1 Calculation'!DG63</f>
        <v>-24.555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-33.445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78</v>
      </c>
      <c r="C64" s="136">
        <f>'IDT-1 Calculation'!DG64</f>
        <v>-33.021999999999998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-44.978000000000002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106</v>
      </c>
      <c r="C65" s="136">
        <f>'IDT-1 Calculation'!DG65</f>
        <v>-44.875999999999998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-61.124000000000002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141</v>
      </c>
      <c r="C66" s="136">
        <f>'IDT-1 Calculation'!DG66</f>
        <v>-59.694000000000003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-81.305999999999997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163</v>
      </c>
      <c r="C67" s="136">
        <f>'IDT-1 Calculation'!DG67</f>
        <v>-69.007999999999996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-93.992000000000004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180</v>
      </c>
      <c r="C68" s="136">
        <f>'IDT-1 Calculation'!DG68</f>
        <v>-76.204999999999998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-103.795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199</v>
      </c>
      <c r="C69" s="136">
        <f>'IDT-1 Calculation'!DG69</f>
        <v>-84.248999999999995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-114.751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212</v>
      </c>
      <c r="C70" s="136">
        <f>'IDT-1 Calculation'!DG70</f>
        <v>-89.753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-122.247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222</v>
      </c>
      <c r="C71" s="136">
        <f>'IDT-1 Calculation'!DG71</f>
        <v>-93.986999999999995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-128.01300000000001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212</v>
      </c>
      <c r="C72" s="136">
        <f>'IDT-1 Calculation'!DG72</f>
        <v>-89.753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-122.247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216</v>
      </c>
      <c r="C73" s="136">
        <f>'IDT-1 Calculation'!DG73</f>
        <v>-91.445999999999998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-124.554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265</v>
      </c>
      <c r="C74" s="136">
        <f>'IDT-1 Calculation'!DG74</f>
        <v>-112.191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-152.809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21</v>
      </c>
      <c r="C80" s="136">
        <f>'IDT-1 Calculation'!DG80</f>
        <v>-8.891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-12.109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45</v>
      </c>
      <c r="C81" s="136">
        <f>'IDT-1 Calculation'!DG81</f>
        <v>-19.050999999999998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-25.949000000000002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46</v>
      </c>
      <c r="C82" s="136">
        <f>'IDT-1 Calculation'!DG82</f>
        <v>-19.475000000000001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-26.524999999999999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59</v>
      </c>
      <c r="C83" s="136">
        <f>'IDT-1 Calculation'!DG83</f>
        <v>-24.978000000000002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-34.021999999999998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61</v>
      </c>
      <c r="C84" s="136">
        <f>'IDT-1 Calculation'!DG84</f>
        <v>-25.824999999999999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-35.174999999999997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44</v>
      </c>
      <c r="C85" s="136">
        <f>'IDT-1 Calculation'!DG85</f>
        <v>-18.628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-25.372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37</v>
      </c>
      <c r="C86" s="136">
        <f>'IDT-1 Calculation'!DG86</f>
        <v>-15.664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-21.335999999999999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137</v>
      </c>
      <c r="C87" s="136">
        <f>'IDT-1 Calculation'!DG87</f>
        <v>-58.000999999999998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-78.998999999999995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126</v>
      </c>
      <c r="C88" s="136">
        <f>'IDT-1 Calculation'!DG88</f>
        <v>-53.344000000000001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-72.656000000000006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117</v>
      </c>
      <c r="C89" s="136">
        <f>'IDT-1 Calculation'!DG89</f>
        <v>-49.533000000000001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-67.466999999999999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88</v>
      </c>
      <c r="C90" s="136">
        <f>'IDT-1 Calculation'!DG90</f>
        <v>-37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</v>
      </c>
      <c r="C92" s="136">
        <f>'IDT-1 Calculation'!DG92</f>
        <v>-6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1.820152</v>
      </c>
      <c r="C99" s="152">
        <f>SUM(C3:C98)/4000</f>
        <v>-0.69436400000000009</v>
      </c>
      <c r="D99" s="152">
        <f>SUM(D3:D98)/4000</f>
        <v>0</v>
      </c>
      <c r="E99" s="152">
        <f>SUM(E3:E98)/4000</f>
        <v>0</v>
      </c>
      <c r="F99" s="152">
        <f>SUM(F3:F98)/4000</f>
        <v>-1.1257879999999998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286.464</v>
      </c>
      <c r="L3">
        <v>3.2034632034632033</v>
      </c>
      <c r="M3">
        <v>61.851185919999992</v>
      </c>
      <c r="N3">
        <v>51.056552238095243</v>
      </c>
      <c r="O3">
        <v>35.075757827306504</v>
      </c>
      <c r="P3">
        <v>14.241427199999999</v>
      </c>
      <c r="Q3">
        <v>5.1468499655999995</v>
      </c>
      <c r="R3">
        <v>9.8616382488000003</v>
      </c>
      <c r="S3">
        <v>6.1876437264000002</v>
      </c>
      <c r="T3">
        <v>0</v>
      </c>
      <c r="U3">
        <v>62.111966400000014</v>
      </c>
      <c r="V3">
        <v>2.9887967406474822</v>
      </c>
      <c r="W3">
        <v>5.1763372661870513</v>
      </c>
      <c r="X3">
        <v>50.276256151079139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1.6904808000000002</v>
      </c>
      <c r="AF3">
        <v>4.4427500000000002</v>
      </c>
      <c r="AG3">
        <v>30.353841599999999</v>
      </c>
      <c r="AH3">
        <v>0</v>
      </c>
      <c r="AI3">
        <v>0</v>
      </c>
      <c r="AJ3">
        <v>0</v>
      </c>
      <c r="AK3">
        <v>22.853400000000004</v>
      </c>
      <c r="AL3">
        <v>15.604199999999999</v>
      </c>
      <c r="AM3">
        <v>0</v>
      </c>
      <c r="AN3">
        <v>0</v>
      </c>
      <c r="AO3">
        <v>0</v>
      </c>
      <c r="AP3">
        <v>0.84392280000000008</v>
      </c>
      <c r="AQ3">
        <v>0</v>
      </c>
      <c r="AR3">
        <v>1.9395072</v>
      </c>
      <c r="AS3">
        <v>10.752775488000001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28.035245895806511</v>
      </c>
      <c r="BB3">
        <f>SUM(B3:AZ3)-BA3</f>
        <v>654.08750687977204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286.464</v>
      </c>
      <c r="L4">
        <v>3.2034632034632033</v>
      </c>
      <c r="M4">
        <v>61.851185919999992</v>
      </c>
      <c r="N4">
        <v>51.056552238095243</v>
      </c>
      <c r="O4">
        <v>35.075757827306504</v>
      </c>
      <c r="P4">
        <v>14.241427199999999</v>
      </c>
      <c r="Q4">
        <v>5.1468499655999995</v>
      </c>
      <c r="R4">
        <v>9.8616382488000003</v>
      </c>
      <c r="S4">
        <v>6.1876437264000002</v>
      </c>
      <c r="T4">
        <v>0</v>
      </c>
      <c r="U4">
        <v>62.111966400000014</v>
      </c>
      <c r="V4">
        <v>2.926341712230216</v>
      </c>
      <c r="W4">
        <v>5.1763372661870513</v>
      </c>
      <c r="X4">
        <v>36.221579892086339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1.6904808000000002</v>
      </c>
      <c r="AF4">
        <v>4.4427500000000002</v>
      </c>
      <c r="AG4">
        <v>30.353841599999999</v>
      </c>
      <c r="AH4">
        <v>0</v>
      </c>
      <c r="AI4">
        <v>0</v>
      </c>
      <c r="AJ4">
        <v>0</v>
      </c>
      <c r="AK4">
        <v>22.853400000000004</v>
      </c>
      <c r="AL4">
        <v>15.604199999999999</v>
      </c>
      <c r="AM4">
        <v>0</v>
      </c>
      <c r="AN4">
        <v>0</v>
      </c>
      <c r="AO4">
        <v>0</v>
      </c>
      <c r="AP4">
        <v>0.84392280000000008</v>
      </c>
      <c r="AQ4">
        <v>0</v>
      </c>
      <c r="AR4">
        <v>1.9395072</v>
      </c>
      <c r="AS4">
        <v>10.752775488000001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27.455031527101475</v>
      </c>
      <c r="BB4">
        <f t="shared" ref="BB4:BB67" si="0">SUM(B4:AZ4)-BA4</f>
        <v>640.55058996106698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286.464</v>
      </c>
      <c r="L5">
        <v>3.2034632034632033</v>
      </c>
      <c r="M5">
        <v>63.7744</v>
      </c>
      <c r="N5">
        <v>51.881250000000009</v>
      </c>
      <c r="O5">
        <v>36.640520809642943</v>
      </c>
      <c r="P5">
        <v>14.074554000000001</v>
      </c>
      <c r="Q5">
        <v>5.1468499655999995</v>
      </c>
      <c r="R5">
        <v>9.8616382488000003</v>
      </c>
      <c r="S5">
        <v>6.1876437264000002</v>
      </c>
      <c r="T5">
        <v>0</v>
      </c>
      <c r="U5">
        <v>62.111966400000014</v>
      </c>
      <c r="V5">
        <v>2.9887967406474822</v>
      </c>
      <c r="W5">
        <v>5.1763372661870513</v>
      </c>
      <c r="X5">
        <v>33.933490016546763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1.6904808000000002</v>
      </c>
      <c r="AF5">
        <v>4.4427500000000002</v>
      </c>
      <c r="AG5">
        <v>30.353841599999999</v>
      </c>
      <c r="AH5">
        <v>0</v>
      </c>
      <c r="AI5">
        <v>0</v>
      </c>
      <c r="AJ5">
        <v>0</v>
      </c>
      <c r="AK5">
        <v>22.853400000000004</v>
      </c>
      <c r="AL5">
        <v>15.604199999999999</v>
      </c>
      <c r="AM5">
        <v>0</v>
      </c>
      <c r="AN5">
        <v>0</v>
      </c>
      <c r="AO5">
        <v>0</v>
      </c>
      <c r="AP5">
        <v>0.84392280000000008</v>
      </c>
      <c r="AQ5">
        <v>0</v>
      </c>
      <c r="AR5">
        <v>1.9395072</v>
      </c>
      <c r="AS5">
        <v>10.752775488000001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27.533951470742494</v>
      </c>
      <c r="BB5">
        <f t="shared" si="0"/>
        <v>642.39183679454493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286.464</v>
      </c>
      <c r="L6">
        <v>3.2034632034632033</v>
      </c>
      <c r="M6">
        <v>42.441585920000001</v>
      </c>
      <c r="N6">
        <v>51.881250000000009</v>
      </c>
      <c r="O6">
        <v>36.640520809642943</v>
      </c>
      <c r="P6">
        <v>14.074554000000001</v>
      </c>
      <c r="Q6">
        <v>5.1468499655999995</v>
      </c>
      <c r="R6">
        <v>9.8616382488000003</v>
      </c>
      <c r="S6">
        <v>6.1876437264000002</v>
      </c>
      <c r="T6">
        <v>0</v>
      </c>
      <c r="U6">
        <v>62.111966400000014</v>
      </c>
      <c r="V6">
        <v>3.6675339507194238</v>
      </c>
      <c r="W6">
        <v>5.1763372661870513</v>
      </c>
      <c r="X6">
        <v>33.933490016546763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1.6904808000000002</v>
      </c>
      <c r="AF6">
        <v>4.4427500000000002</v>
      </c>
      <c r="AG6">
        <v>30.353841599999999</v>
      </c>
      <c r="AH6">
        <v>0</v>
      </c>
      <c r="AI6">
        <v>0</v>
      </c>
      <c r="AJ6">
        <v>0</v>
      </c>
      <c r="AK6">
        <v>22.853400000000004</v>
      </c>
      <c r="AL6">
        <v>15.604199999999999</v>
      </c>
      <c r="AM6">
        <v>0</v>
      </c>
      <c r="AN6">
        <v>0</v>
      </c>
      <c r="AO6">
        <v>0</v>
      </c>
      <c r="AP6">
        <v>0.84392280000000008</v>
      </c>
      <c r="AQ6">
        <v>0</v>
      </c>
      <c r="AR6">
        <v>1.9395072</v>
      </c>
      <c r="AS6">
        <v>4.6083323519999988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26.432531672664801</v>
      </c>
      <c r="BB6">
        <f t="shared" si="0"/>
        <v>616.6947365866946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286.464</v>
      </c>
      <c r="L7">
        <v>3.2034632034632033</v>
      </c>
      <c r="M7">
        <v>63.237585919999994</v>
      </c>
      <c r="N7">
        <v>51.881250000000009</v>
      </c>
      <c r="O7">
        <v>36.640520809642943</v>
      </c>
      <c r="P7">
        <v>14.074554000000001</v>
      </c>
      <c r="Q7">
        <v>5.1468499655999995</v>
      </c>
      <c r="R7">
        <v>9.8616382488000003</v>
      </c>
      <c r="S7">
        <v>6.1876437264000002</v>
      </c>
      <c r="T7">
        <v>0</v>
      </c>
      <c r="U7">
        <v>62.111966400000014</v>
      </c>
      <c r="V7">
        <v>3.6675339507194238</v>
      </c>
      <c r="W7">
        <v>5.1763372661870513</v>
      </c>
      <c r="X7">
        <v>34.162802600719424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1.6904808000000002</v>
      </c>
      <c r="AF7">
        <v>4.4427500000000002</v>
      </c>
      <c r="AG7">
        <v>30.353841599999999</v>
      </c>
      <c r="AH7">
        <v>0</v>
      </c>
      <c r="AI7">
        <v>0</v>
      </c>
      <c r="AJ7">
        <v>0</v>
      </c>
      <c r="AK7">
        <v>22.853400000000004</v>
      </c>
      <c r="AL7">
        <v>15.604199999999999</v>
      </c>
      <c r="AM7">
        <v>0</v>
      </c>
      <c r="AN7">
        <v>0</v>
      </c>
      <c r="AO7">
        <v>0</v>
      </c>
      <c r="AP7">
        <v>0.84392280000000008</v>
      </c>
      <c r="AQ7">
        <v>0</v>
      </c>
      <c r="AR7">
        <v>1.9395072</v>
      </c>
      <c r="AS7">
        <v>4.6083323519999988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27.296671811513711</v>
      </c>
      <c r="BB7">
        <f t="shared" si="0"/>
        <v>636.8559090320183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294.22239999999999</v>
      </c>
      <c r="L8">
        <v>3.2034632034632033</v>
      </c>
      <c r="M8">
        <v>28.344014259599994</v>
      </c>
      <c r="N8">
        <v>51.881250000000009</v>
      </c>
      <c r="O8">
        <v>36.640520809642943</v>
      </c>
      <c r="P8">
        <v>11.507729999999995</v>
      </c>
      <c r="Q8">
        <v>5.1468499655999995</v>
      </c>
      <c r="R8">
        <v>9.8616382488000003</v>
      </c>
      <c r="S8">
        <v>6.1876437264000002</v>
      </c>
      <c r="T8">
        <v>0</v>
      </c>
      <c r="U8">
        <v>62.111966400000014</v>
      </c>
      <c r="V8">
        <v>3.6675339507194238</v>
      </c>
      <c r="W8">
        <v>5.1763372661870513</v>
      </c>
      <c r="X8">
        <v>34.162802600719424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1.6904808000000002</v>
      </c>
      <c r="AF8">
        <v>4.4427500000000002</v>
      </c>
      <c r="AG8">
        <v>30.353841599999999</v>
      </c>
      <c r="AH8">
        <v>0</v>
      </c>
      <c r="AI8">
        <v>0</v>
      </c>
      <c r="AJ8">
        <v>0</v>
      </c>
      <c r="AK8">
        <v>22.853400000000004</v>
      </c>
      <c r="AL8">
        <v>15.604199999999999</v>
      </c>
      <c r="AM8">
        <v>0</v>
      </c>
      <c r="AN8">
        <v>0</v>
      </c>
      <c r="AO8">
        <v>0</v>
      </c>
      <c r="AP8">
        <v>0.84392280000000008</v>
      </c>
      <c r="AQ8">
        <v>0</v>
      </c>
      <c r="AR8">
        <v>1.9395072</v>
      </c>
      <c r="AS8">
        <v>4.6083323519999988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26.075920151513728</v>
      </c>
      <c r="BB8">
        <f t="shared" si="0"/>
        <v>608.37466503161829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280.75378850599992</v>
      </c>
      <c r="L9">
        <v>3.2034632034632033</v>
      </c>
      <c r="M9">
        <v>28.745411026400003</v>
      </c>
      <c r="N9">
        <v>44.029250650793649</v>
      </c>
      <c r="O9">
        <v>36.640520809642943</v>
      </c>
      <c r="P9">
        <v>11.507729999999995</v>
      </c>
      <c r="Q9">
        <v>5.1468499655999995</v>
      </c>
      <c r="R9">
        <v>9.8616382488000003</v>
      </c>
      <c r="S9">
        <v>6.1876437264000002</v>
      </c>
      <c r="T9">
        <v>0</v>
      </c>
      <c r="U9">
        <v>62.111966400000014</v>
      </c>
      <c r="V9">
        <v>3.3852176687050362</v>
      </c>
      <c r="W9">
        <v>5.1763372661870513</v>
      </c>
      <c r="X9">
        <v>33.933490016546763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1.6904808000000002</v>
      </c>
      <c r="AF9">
        <v>4.4427500000000002</v>
      </c>
      <c r="AG9">
        <v>30.353841599999999</v>
      </c>
      <c r="AH9">
        <v>0</v>
      </c>
      <c r="AI9">
        <v>0</v>
      </c>
      <c r="AJ9">
        <v>0</v>
      </c>
      <c r="AK9">
        <v>22.853400000000004</v>
      </c>
      <c r="AL9">
        <v>15.604199999999999</v>
      </c>
      <c r="AM9">
        <v>0</v>
      </c>
      <c r="AN9">
        <v>0</v>
      </c>
      <c r="AO9">
        <v>0</v>
      </c>
      <c r="AP9">
        <v>0.84392280000000008</v>
      </c>
      <c r="AQ9">
        <v>0</v>
      </c>
      <c r="AR9">
        <v>1.9395072</v>
      </c>
      <c r="AS9">
        <v>4.6083323519999988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25.19511305776394</v>
      </c>
      <c r="BB9">
        <f t="shared" si="0"/>
        <v>587.82462918277463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280.75136773599996</v>
      </c>
      <c r="L10">
        <v>3.2034632034632033</v>
      </c>
      <c r="M10">
        <v>28.745411026400003</v>
      </c>
      <c r="N10">
        <v>45.346869698412704</v>
      </c>
      <c r="O10">
        <v>36.640520809642943</v>
      </c>
      <c r="P10">
        <v>11.507729999999995</v>
      </c>
      <c r="Q10">
        <v>5.1468499655999995</v>
      </c>
      <c r="R10">
        <v>10.012810010400001</v>
      </c>
      <c r="S10">
        <v>6.2393590872000004</v>
      </c>
      <c r="T10">
        <v>0</v>
      </c>
      <c r="U10">
        <v>62.111966400000014</v>
      </c>
      <c r="V10">
        <v>3.6675339507194238</v>
      </c>
      <c r="W10">
        <v>5.1763372661870513</v>
      </c>
      <c r="X10">
        <v>34.162802600719424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1.6904808000000002</v>
      </c>
      <c r="AF10">
        <v>4.4427500000000002</v>
      </c>
      <c r="AG10">
        <v>30.353841599999999</v>
      </c>
      <c r="AH10">
        <v>0</v>
      </c>
      <c r="AI10">
        <v>0</v>
      </c>
      <c r="AJ10">
        <v>0</v>
      </c>
      <c r="AK10">
        <v>22.853400000000004</v>
      </c>
      <c r="AL10">
        <v>15.604199999999999</v>
      </c>
      <c r="AM10">
        <v>0</v>
      </c>
      <c r="AN10">
        <v>0</v>
      </c>
      <c r="AO10">
        <v>0</v>
      </c>
      <c r="AP10">
        <v>0.84392280000000008</v>
      </c>
      <c r="AQ10">
        <v>0</v>
      </c>
      <c r="AR10">
        <v>1.9395072</v>
      </c>
      <c r="AS10">
        <v>4.6083323519999988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25.278533001139113</v>
      </c>
      <c r="BB10">
        <f t="shared" si="0"/>
        <v>589.77092350560577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281.50125514199999</v>
      </c>
      <c r="L11">
        <v>3.2034632034632033</v>
      </c>
      <c r="M11">
        <v>28.745411026400003</v>
      </c>
      <c r="N11">
        <v>51.881250000000009</v>
      </c>
      <c r="O11">
        <v>36.640520809642943</v>
      </c>
      <c r="P11">
        <v>11.507729999999995</v>
      </c>
      <c r="Q11">
        <v>5.1468499655999995</v>
      </c>
      <c r="R11">
        <v>10.012810010400001</v>
      </c>
      <c r="S11">
        <v>6.2393590872000004</v>
      </c>
      <c r="T11">
        <v>0</v>
      </c>
      <c r="U11">
        <v>62.111966400000014</v>
      </c>
      <c r="V11">
        <v>3.6675339507194238</v>
      </c>
      <c r="W11">
        <v>6.9110743338129517</v>
      </c>
      <c r="X11">
        <v>34.246933892805764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1.6904808000000002</v>
      </c>
      <c r="AF11">
        <v>4.4427500000000002</v>
      </c>
      <c r="AG11">
        <v>30.353841599999999</v>
      </c>
      <c r="AH11">
        <v>0</v>
      </c>
      <c r="AI11">
        <v>0</v>
      </c>
      <c r="AJ11">
        <v>0</v>
      </c>
      <c r="AK11">
        <v>22.853400000000004</v>
      </c>
      <c r="AL11">
        <v>15.604199999999999</v>
      </c>
      <c r="AM11">
        <v>0</v>
      </c>
      <c r="AN11">
        <v>0</v>
      </c>
      <c r="AO11">
        <v>0</v>
      </c>
      <c r="AP11">
        <v>0.84392280000000008</v>
      </c>
      <c r="AQ11">
        <v>0</v>
      </c>
      <c r="AR11">
        <v>1.9395072</v>
      </c>
      <c r="AS11">
        <v>4.6083323519999988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25.652672013709399</v>
      </c>
      <c r="BB11">
        <f t="shared" si="0"/>
        <v>598.499920560335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281.50052406199995</v>
      </c>
      <c r="L12">
        <v>3.2034632034632033</v>
      </c>
      <c r="M12">
        <v>28.745411026400003</v>
      </c>
      <c r="N12">
        <v>38.319568111111124</v>
      </c>
      <c r="O12">
        <v>36.640520809642943</v>
      </c>
      <c r="P12">
        <v>11.507729999999995</v>
      </c>
      <c r="Q12">
        <v>5.1468499655999995</v>
      </c>
      <c r="R12">
        <v>10.012810010400001</v>
      </c>
      <c r="S12">
        <v>6.2393590872000004</v>
      </c>
      <c r="T12">
        <v>0</v>
      </c>
      <c r="U12">
        <v>62.111966400000014</v>
      </c>
      <c r="V12">
        <v>3.6675339507194238</v>
      </c>
      <c r="W12">
        <v>6.9110743338129517</v>
      </c>
      <c r="X12">
        <v>34.246933892805764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1.6904808000000002</v>
      </c>
      <c r="AF12">
        <v>4.4427500000000002</v>
      </c>
      <c r="AG12">
        <v>30.353841599999999</v>
      </c>
      <c r="AH12">
        <v>0</v>
      </c>
      <c r="AI12">
        <v>0</v>
      </c>
      <c r="AJ12">
        <v>0</v>
      </c>
      <c r="AK12">
        <v>22.853400000000004</v>
      </c>
      <c r="AL12">
        <v>15.604199999999999</v>
      </c>
      <c r="AM12">
        <v>0</v>
      </c>
      <c r="AN12">
        <v>0</v>
      </c>
      <c r="AO12">
        <v>0</v>
      </c>
      <c r="AP12">
        <v>0.84392280000000008</v>
      </c>
      <c r="AQ12">
        <v>0</v>
      </c>
      <c r="AR12">
        <v>19.395071999999999</v>
      </c>
      <c r="AS12">
        <v>4.6083323519999988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25.812680352896685</v>
      </c>
      <c r="BB12">
        <f t="shared" si="0"/>
        <v>602.2330640522589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286.83699999999993</v>
      </c>
      <c r="L13">
        <v>3.2034632034632033</v>
      </c>
      <c r="M13">
        <v>31.0416374128</v>
      </c>
      <c r="N13">
        <v>41.394012555555562</v>
      </c>
      <c r="O13">
        <v>36.640520809642943</v>
      </c>
      <c r="P13">
        <v>11.507729999999995</v>
      </c>
      <c r="Q13">
        <v>5.1468499655999995</v>
      </c>
      <c r="R13">
        <v>10.012810010400001</v>
      </c>
      <c r="S13">
        <v>6.2393590872000004</v>
      </c>
      <c r="T13">
        <v>0</v>
      </c>
      <c r="U13">
        <v>62.111966400000014</v>
      </c>
      <c r="V13">
        <v>3.5977678553956842</v>
      </c>
      <c r="W13">
        <v>6.9110743338129517</v>
      </c>
      <c r="X13">
        <v>33.625767711151084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1.6904808000000002</v>
      </c>
      <c r="AF13">
        <v>4.4427500000000002</v>
      </c>
      <c r="AG13">
        <v>30.353841599999999</v>
      </c>
      <c r="AH13">
        <v>0</v>
      </c>
      <c r="AI13">
        <v>0</v>
      </c>
      <c r="AJ13">
        <v>0</v>
      </c>
      <c r="AK13">
        <v>22.853400000000004</v>
      </c>
      <c r="AL13">
        <v>8.6690000000000005</v>
      </c>
      <c r="AM13">
        <v>0</v>
      </c>
      <c r="AN13">
        <v>0</v>
      </c>
      <c r="AO13">
        <v>0</v>
      </c>
      <c r="AP13">
        <v>0.84392280000000008</v>
      </c>
      <c r="AQ13">
        <v>0</v>
      </c>
      <c r="AR13">
        <v>19.395071999999999</v>
      </c>
      <c r="AS13">
        <v>4.6083323519999988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25.939309516574163</v>
      </c>
      <c r="BB13">
        <f t="shared" si="0"/>
        <v>605.18744938044733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302.42839999999995</v>
      </c>
      <c r="L14">
        <v>3.2034632034632033</v>
      </c>
      <c r="M14">
        <v>31.0416374128</v>
      </c>
      <c r="N14">
        <v>51.881250000000009</v>
      </c>
      <c r="O14">
        <v>36.640520809642943</v>
      </c>
      <c r="P14">
        <v>11.507729999999995</v>
      </c>
      <c r="Q14">
        <v>5.1468499655999995</v>
      </c>
      <c r="R14">
        <v>10.012810010400001</v>
      </c>
      <c r="S14">
        <v>6.2393590872000004</v>
      </c>
      <c r="T14">
        <v>0</v>
      </c>
      <c r="U14">
        <v>62.111966400000014</v>
      </c>
      <c r="V14">
        <v>3.6675339507194238</v>
      </c>
      <c r="W14">
        <v>6.9110743338129517</v>
      </c>
      <c r="X14">
        <v>33.625767711151084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1.6904808000000002</v>
      </c>
      <c r="AF14">
        <v>4.4427500000000002</v>
      </c>
      <c r="AG14">
        <v>30.353841599999999</v>
      </c>
      <c r="AH14">
        <v>0</v>
      </c>
      <c r="AI14">
        <v>0</v>
      </c>
      <c r="AJ14">
        <v>0</v>
      </c>
      <c r="AK14">
        <v>22.853400000000004</v>
      </c>
      <c r="AL14">
        <v>8.6690000000000005</v>
      </c>
      <c r="AM14">
        <v>0</v>
      </c>
      <c r="AN14">
        <v>0</v>
      </c>
      <c r="AO14">
        <v>0</v>
      </c>
      <c r="AP14">
        <v>0.84392280000000008</v>
      </c>
      <c r="AQ14">
        <v>0</v>
      </c>
      <c r="AR14">
        <v>1.9395072</v>
      </c>
      <c r="AS14">
        <v>4.6083323519999988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26.296585364676989</v>
      </c>
      <c r="BB14">
        <f t="shared" si="0"/>
        <v>613.52301227211274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280.648589824</v>
      </c>
      <c r="L15">
        <v>3.2034632034632033</v>
      </c>
      <c r="M15">
        <v>56.998785919999996</v>
      </c>
      <c r="N15">
        <v>50.946750650793653</v>
      </c>
      <c r="O15">
        <v>35.745396975210369</v>
      </c>
      <c r="P15">
        <v>11.452402000000001</v>
      </c>
      <c r="Q15">
        <v>5.1468499655999995</v>
      </c>
      <c r="R15">
        <v>10.012810010400001</v>
      </c>
      <c r="S15">
        <v>6.2393590872000004</v>
      </c>
      <c r="T15">
        <v>0</v>
      </c>
      <c r="U15">
        <v>62.111966400000014</v>
      </c>
      <c r="V15">
        <v>3.6675339507194238</v>
      </c>
      <c r="W15">
        <v>6.9110743338129517</v>
      </c>
      <c r="X15">
        <v>34.433413533453241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1.6904808000000002</v>
      </c>
      <c r="AF15">
        <v>4.4427500000000002</v>
      </c>
      <c r="AG15">
        <v>30.353841599999999</v>
      </c>
      <c r="AH15">
        <v>0</v>
      </c>
      <c r="AI15">
        <v>0</v>
      </c>
      <c r="AJ15">
        <v>0</v>
      </c>
      <c r="AK15">
        <v>22.853400000000004</v>
      </c>
      <c r="AL15">
        <v>8.6690000000000005</v>
      </c>
      <c r="AM15">
        <v>0</v>
      </c>
      <c r="AN15">
        <v>0</v>
      </c>
      <c r="AO15">
        <v>0</v>
      </c>
      <c r="AP15">
        <v>0.84392280000000008</v>
      </c>
      <c r="AQ15">
        <v>0</v>
      </c>
      <c r="AR15">
        <v>1.9395072</v>
      </c>
      <c r="AS15">
        <v>4.6083323519999988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26.423996383642997</v>
      </c>
      <c r="BB15">
        <f t="shared" si="0"/>
        <v>616.49563422300992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281.34561939999998</v>
      </c>
      <c r="L16">
        <v>3.2034632034632033</v>
      </c>
      <c r="M16">
        <v>33.4754896476</v>
      </c>
      <c r="N16">
        <v>44.907663349206359</v>
      </c>
      <c r="O16">
        <v>35.745396975210369</v>
      </c>
      <c r="P16">
        <v>11.452402000000001</v>
      </c>
      <c r="Q16">
        <v>5.1468499655999995</v>
      </c>
      <c r="R16">
        <v>10.012810010400001</v>
      </c>
      <c r="S16">
        <v>6.2393590872000004</v>
      </c>
      <c r="T16">
        <v>0</v>
      </c>
      <c r="U16">
        <v>62.111966400000014</v>
      </c>
      <c r="V16">
        <v>3.3852176687050362</v>
      </c>
      <c r="W16">
        <v>6.9110743338129517</v>
      </c>
      <c r="X16">
        <v>34.433413533453241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1.6904808000000002</v>
      </c>
      <c r="AF16">
        <v>4.4427500000000002</v>
      </c>
      <c r="AG16">
        <v>30.353841599999999</v>
      </c>
      <c r="AH16">
        <v>0</v>
      </c>
      <c r="AI16">
        <v>0</v>
      </c>
      <c r="AJ16">
        <v>0</v>
      </c>
      <c r="AK16">
        <v>22.853400000000004</v>
      </c>
      <c r="AL16">
        <v>8.6690000000000005</v>
      </c>
      <c r="AM16">
        <v>0</v>
      </c>
      <c r="AN16">
        <v>0</v>
      </c>
      <c r="AO16">
        <v>0</v>
      </c>
      <c r="AP16">
        <v>0.84392280000000008</v>
      </c>
      <c r="AQ16">
        <v>0</v>
      </c>
      <c r="AR16">
        <v>1.9395072</v>
      </c>
      <c r="AS16">
        <v>4.6083323519999988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25.22602734747867</v>
      </c>
      <c r="BB16">
        <f t="shared" si="0"/>
        <v>588.54593297917268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280.648589824</v>
      </c>
      <c r="L17">
        <v>3.2034632034632033</v>
      </c>
      <c r="M17">
        <v>31.717781919999997</v>
      </c>
      <c r="N17">
        <v>43.590044301587305</v>
      </c>
      <c r="O17">
        <v>36.640520809642943</v>
      </c>
      <c r="P17">
        <v>11.452402000000001</v>
      </c>
      <c r="Q17">
        <v>5.1468499655999995</v>
      </c>
      <c r="R17">
        <v>10.012810010400001</v>
      </c>
      <c r="S17">
        <v>6.2393590872000004</v>
      </c>
      <c r="T17">
        <v>0</v>
      </c>
      <c r="U17">
        <v>62.111966400000014</v>
      </c>
      <c r="V17">
        <v>3.7751651007194251</v>
      </c>
      <c r="W17">
        <v>6.9110743338129517</v>
      </c>
      <c r="X17">
        <v>34.25116478956835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1.6904808000000002</v>
      </c>
      <c r="AF17">
        <v>4.4427500000000002</v>
      </c>
      <c r="AG17">
        <v>30.353841599999999</v>
      </c>
      <c r="AH17">
        <v>0</v>
      </c>
      <c r="AI17">
        <v>0</v>
      </c>
      <c r="AJ17">
        <v>0</v>
      </c>
      <c r="AK17">
        <v>22.853400000000004</v>
      </c>
      <c r="AL17">
        <v>8.6690000000000005</v>
      </c>
      <c r="AM17">
        <v>0</v>
      </c>
      <c r="AN17">
        <v>0</v>
      </c>
      <c r="AO17">
        <v>0</v>
      </c>
      <c r="AP17">
        <v>0.84392280000000008</v>
      </c>
      <c r="AQ17">
        <v>0</v>
      </c>
      <c r="AR17">
        <v>1.9395072</v>
      </c>
      <c r="AS17">
        <v>4.6083323519999988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25.116309789879992</v>
      </c>
      <c r="BB17">
        <f t="shared" si="0"/>
        <v>585.98611670811431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280.64534248599995</v>
      </c>
      <c r="L18">
        <v>3.2034632034632033</v>
      </c>
      <c r="M18">
        <v>61.851185919999992</v>
      </c>
      <c r="N18">
        <v>51.881250000000009</v>
      </c>
      <c r="O18">
        <v>36.640520809642943</v>
      </c>
      <c r="P18">
        <v>11.452402000000001</v>
      </c>
      <c r="Q18">
        <v>5.1468499655999995</v>
      </c>
      <c r="R18">
        <v>10.012810010400001</v>
      </c>
      <c r="S18">
        <v>6.2393590872000004</v>
      </c>
      <c r="T18">
        <v>0</v>
      </c>
      <c r="U18">
        <v>62.111966400000014</v>
      </c>
      <c r="V18">
        <v>3.7054398517985621</v>
      </c>
      <c r="W18">
        <v>6.9110743338129517</v>
      </c>
      <c r="X18">
        <v>34.25116478956835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1.6904808000000002</v>
      </c>
      <c r="AF18">
        <v>4.4427500000000002</v>
      </c>
      <c r="AG18">
        <v>30.353841599999999</v>
      </c>
      <c r="AH18">
        <v>0</v>
      </c>
      <c r="AI18">
        <v>0</v>
      </c>
      <c r="AJ18">
        <v>0</v>
      </c>
      <c r="AK18">
        <v>22.853400000000004</v>
      </c>
      <c r="AL18">
        <v>8.6690000000000005</v>
      </c>
      <c r="AM18">
        <v>0</v>
      </c>
      <c r="AN18">
        <v>0</v>
      </c>
      <c r="AO18">
        <v>0</v>
      </c>
      <c r="AP18">
        <v>0.84392280000000008</v>
      </c>
      <c r="AQ18">
        <v>0</v>
      </c>
      <c r="AR18">
        <v>1.9395072</v>
      </c>
      <c r="AS18">
        <v>4.6083323519999988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26.692562110933132</v>
      </c>
      <c r="BB18">
        <f t="shared" si="0"/>
        <v>622.76150149855289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280.648589824</v>
      </c>
      <c r="L19">
        <v>3.2034632034632033</v>
      </c>
      <c r="M19">
        <v>55.612385920000001</v>
      </c>
      <c r="N19">
        <v>51.881250000000009</v>
      </c>
      <c r="O19">
        <v>36.640520809642943</v>
      </c>
      <c r="P19">
        <v>11.452402000000001</v>
      </c>
      <c r="Q19">
        <v>5.1468499655999995</v>
      </c>
      <c r="R19">
        <v>10.012810010400001</v>
      </c>
      <c r="S19">
        <v>6.2393590872000004</v>
      </c>
      <c r="T19">
        <v>0</v>
      </c>
      <c r="U19">
        <v>62.111966400000014</v>
      </c>
      <c r="V19">
        <v>3.7054398517985621</v>
      </c>
      <c r="W19">
        <v>5.1763372661870513</v>
      </c>
      <c r="X19">
        <v>33.854370534172666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1.6904808000000002</v>
      </c>
      <c r="AF19">
        <v>4.4427500000000002</v>
      </c>
      <c r="AG19">
        <v>30.353841599999999</v>
      </c>
      <c r="AH19">
        <v>0</v>
      </c>
      <c r="AI19">
        <v>0</v>
      </c>
      <c r="AJ19">
        <v>0</v>
      </c>
      <c r="AK19">
        <v>22.853400000000004</v>
      </c>
      <c r="AL19">
        <v>8.6690000000000005</v>
      </c>
      <c r="AM19">
        <v>0</v>
      </c>
      <c r="AN19">
        <v>0</v>
      </c>
      <c r="AO19">
        <v>0</v>
      </c>
      <c r="AP19">
        <v>0.84392280000000008</v>
      </c>
      <c r="AQ19">
        <v>0</v>
      </c>
      <c r="AR19">
        <v>1.9395072</v>
      </c>
      <c r="AS19">
        <v>4.6083323519999988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26.348675093350455</v>
      </c>
      <c r="BB19">
        <f t="shared" si="0"/>
        <v>614.73830453111407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280.64534248599995</v>
      </c>
      <c r="L20">
        <v>3.2034632034632033</v>
      </c>
      <c r="M20">
        <v>38.282385919999996</v>
      </c>
      <c r="N20">
        <v>51.881250000000009</v>
      </c>
      <c r="O20">
        <v>36.640520809642943</v>
      </c>
      <c r="P20">
        <v>11.452402000000001</v>
      </c>
      <c r="Q20">
        <v>5.1468499655999995</v>
      </c>
      <c r="R20">
        <v>10.012810010400001</v>
      </c>
      <c r="S20">
        <v>6.2393590872000004</v>
      </c>
      <c r="T20">
        <v>0</v>
      </c>
      <c r="U20">
        <v>62.111966400000014</v>
      </c>
      <c r="V20">
        <v>3.6675339507194238</v>
      </c>
      <c r="W20">
        <v>5.1763372661870513</v>
      </c>
      <c r="X20">
        <v>33.854370534172666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1.6904808000000002</v>
      </c>
      <c r="AF20">
        <v>4.4427500000000002</v>
      </c>
      <c r="AG20">
        <v>30.353841599999999</v>
      </c>
      <c r="AH20">
        <v>0</v>
      </c>
      <c r="AI20">
        <v>0</v>
      </c>
      <c r="AJ20">
        <v>0</v>
      </c>
      <c r="AK20">
        <v>22.853400000000004</v>
      </c>
      <c r="AL20">
        <v>8.6690000000000005</v>
      </c>
      <c r="AM20">
        <v>0</v>
      </c>
      <c r="AN20">
        <v>0</v>
      </c>
      <c r="AO20">
        <v>0</v>
      </c>
      <c r="AP20">
        <v>0.84392280000000008</v>
      </c>
      <c r="AQ20">
        <v>0</v>
      </c>
      <c r="AR20">
        <v>1.9395072</v>
      </c>
      <c r="AS20">
        <v>4.6083323519999988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25.634720686328819</v>
      </c>
      <c r="BB20">
        <f t="shared" si="0"/>
        <v>598.08110569905648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281.11137316200001</v>
      </c>
      <c r="L21">
        <v>3.2034632034632033</v>
      </c>
      <c r="M21">
        <v>34.123185920000005</v>
      </c>
      <c r="N21">
        <v>51.881250000000009</v>
      </c>
      <c r="O21">
        <v>36.640520809642943</v>
      </c>
      <c r="P21">
        <v>11.452402000000001</v>
      </c>
      <c r="Q21">
        <v>5.1468499655999995</v>
      </c>
      <c r="R21">
        <v>9.8616382488000003</v>
      </c>
      <c r="S21">
        <v>6.1876437264000002</v>
      </c>
      <c r="T21">
        <v>0</v>
      </c>
      <c r="U21">
        <v>62.111966400000014</v>
      </c>
      <c r="V21">
        <v>3.6675339507194238</v>
      </c>
      <c r="W21">
        <v>5.1763372661870513</v>
      </c>
      <c r="X21">
        <v>32.579570990287763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1.6904808000000002</v>
      </c>
      <c r="AF21">
        <v>4.4427500000000002</v>
      </c>
      <c r="AG21">
        <v>30.353841599999999</v>
      </c>
      <c r="AH21">
        <v>0</v>
      </c>
      <c r="AI21">
        <v>0</v>
      </c>
      <c r="AJ21">
        <v>0</v>
      </c>
      <c r="AK21">
        <v>22.853400000000004</v>
      </c>
      <c r="AL21">
        <v>8.6690000000000005</v>
      </c>
      <c r="AM21">
        <v>0</v>
      </c>
      <c r="AN21">
        <v>0</v>
      </c>
      <c r="AO21">
        <v>0</v>
      </c>
      <c r="AP21">
        <v>0.84392280000000008</v>
      </c>
      <c r="AQ21">
        <v>0</v>
      </c>
      <c r="AR21">
        <v>19.395071999999999</v>
      </c>
      <c r="AS21">
        <v>4.6083323519999988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26.139621926461238</v>
      </c>
      <c r="BB21">
        <f t="shared" si="0"/>
        <v>609.86091326863925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280.648589824</v>
      </c>
      <c r="L22">
        <v>3.2034632034632033</v>
      </c>
      <c r="M22">
        <v>31.717781919999997</v>
      </c>
      <c r="N22">
        <v>48.421314142857149</v>
      </c>
      <c r="O22">
        <v>36.640520809642943</v>
      </c>
      <c r="P22">
        <v>11.452402000000001</v>
      </c>
      <c r="Q22">
        <v>5.1468499655999995</v>
      </c>
      <c r="R22">
        <v>9.8616382488000003</v>
      </c>
      <c r="S22">
        <v>6.1876437264000002</v>
      </c>
      <c r="T22">
        <v>0</v>
      </c>
      <c r="U22">
        <v>62.111966400000014</v>
      </c>
      <c r="V22">
        <v>3.6675339507194238</v>
      </c>
      <c r="W22">
        <v>5.1763372661870513</v>
      </c>
      <c r="X22">
        <v>32.407166668705045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1.6904808000000002</v>
      </c>
      <c r="AF22">
        <v>4.4427500000000002</v>
      </c>
      <c r="AG22">
        <v>30.353841599999999</v>
      </c>
      <c r="AH22">
        <v>0</v>
      </c>
      <c r="AI22">
        <v>0</v>
      </c>
      <c r="AJ22">
        <v>0</v>
      </c>
      <c r="AK22">
        <v>22.853400000000004</v>
      </c>
      <c r="AL22">
        <v>8.6690000000000005</v>
      </c>
      <c r="AM22">
        <v>0</v>
      </c>
      <c r="AN22">
        <v>0</v>
      </c>
      <c r="AO22">
        <v>0</v>
      </c>
      <c r="AP22">
        <v>0.84392280000000008</v>
      </c>
      <c r="AQ22">
        <v>0</v>
      </c>
      <c r="AR22">
        <v>19.395071999999999</v>
      </c>
      <c r="AS22">
        <v>4.6083323519999988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25.872450456675605</v>
      </c>
      <c r="BB22">
        <f t="shared" si="0"/>
        <v>603.62755722169936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280.95550392199999</v>
      </c>
      <c r="L23">
        <v>3.2034632034632033</v>
      </c>
      <c r="M23">
        <v>58.385185919999998</v>
      </c>
      <c r="N23">
        <v>51.881250000000009</v>
      </c>
      <c r="O23">
        <v>36.640520809642943</v>
      </c>
      <c r="P23">
        <v>11.452402000000001</v>
      </c>
      <c r="Q23">
        <v>5.1168934512000002</v>
      </c>
      <c r="R23">
        <v>9.1873634759999998</v>
      </c>
      <c r="S23">
        <v>6.0082072487999998</v>
      </c>
      <c r="T23">
        <v>0</v>
      </c>
      <c r="U23">
        <v>62.111966400000014</v>
      </c>
      <c r="V23">
        <v>1.9761393086330934</v>
      </c>
      <c r="W23">
        <v>5.1763372661870513</v>
      </c>
      <c r="X23">
        <v>31.495695000000001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1.6904808000000002</v>
      </c>
      <c r="AF23">
        <v>4.4427500000000002</v>
      </c>
      <c r="AG23">
        <v>30.353841599999999</v>
      </c>
      <c r="AH23">
        <v>0</v>
      </c>
      <c r="AI23">
        <v>0</v>
      </c>
      <c r="AJ23">
        <v>0</v>
      </c>
      <c r="AK23">
        <v>22.853400000000004</v>
      </c>
      <c r="AL23">
        <v>8.6690000000000005</v>
      </c>
      <c r="AM23">
        <v>0</v>
      </c>
      <c r="AN23">
        <v>0</v>
      </c>
      <c r="AO23">
        <v>0</v>
      </c>
      <c r="AP23">
        <v>0.33756912</v>
      </c>
      <c r="AQ23">
        <v>0</v>
      </c>
      <c r="AR23">
        <v>1.9395072</v>
      </c>
      <c r="AS23">
        <v>4.6083323519999988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26.241766629629552</v>
      </c>
      <c r="BB23">
        <f t="shared" si="0"/>
        <v>612.24404244829668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280.95756511999997</v>
      </c>
      <c r="L24">
        <v>3.2034632034632033</v>
      </c>
      <c r="M24">
        <v>58.385185919999998</v>
      </c>
      <c r="N24">
        <v>51.881250000000009</v>
      </c>
      <c r="O24">
        <v>36.640520809642943</v>
      </c>
      <c r="P24">
        <v>11.452402000000001</v>
      </c>
      <c r="Q24">
        <v>5.1168934512000002</v>
      </c>
      <c r="R24">
        <v>9.6052363632000013</v>
      </c>
      <c r="S24">
        <v>6.1089676343999999</v>
      </c>
      <c r="T24">
        <v>0</v>
      </c>
      <c r="U24">
        <v>62.111966400000014</v>
      </c>
      <c r="V24">
        <v>1.9761393086330934</v>
      </c>
      <c r="W24">
        <v>5.1763372661870513</v>
      </c>
      <c r="X24">
        <v>31.469342482014383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1.8031795199999998</v>
      </c>
      <c r="AF24">
        <v>4.4427500000000002</v>
      </c>
      <c r="AG24">
        <v>30.353841599999999</v>
      </c>
      <c r="AH24">
        <v>0</v>
      </c>
      <c r="AI24">
        <v>0</v>
      </c>
      <c r="AJ24">
        <v>0</v>
      </c>
      <c r="AK24">
        <v>22.853400000000004</v>
      </c>
      <c r="AL24">
        <v>8.6690000000000005</v>
      </c>
      <c r="AM24">
        <v>0</v>
      </c>
      <c r="AN24">
        <v>0</v>
      </c>
      <c r="AO24">
        <v>0</v>
      </c>
      <c r="AP24">
        <v>0.33756912</v>
      </c>
      <c r="AQ24">
        <v>0</v>
      </c>
      <c r="AR24">
        <v>1.9395072</v>
      </c>
      <c r="AS24">
        <v>4.6083323519999988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26.266716214340335</v>
      </c>
      <c r="BB24">
        <f t="shared" si="0"/>
        <v>612.82613353640022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280.95550392199999</v>
      </c>
      <c r="L25">
        <v>3.2034632034632033</v>
      </c>
      <c r="M25">
        <v>63.7744</v>
      </c>
      <c r="N25">
        <v>51.881250000000009</v>
      </c>
      <c r="O25">
        <v>36.640520809642943</v>
      </c>
      <c r="P25">
        <v>11.452402000000001</v>
      </c>
      <c r="Q25">
        <v>5.1168934512000002</v>
      </c>
      <c r="R25">
        <v>9.6052363632000013</v>
      </c>
      <c r="S25">
        <v>6.1089676343999999</v>
      </c>
      <c r="T25">
        <v>0</v>
      </c>
      <c r="U25">
        <v>62.111966400000014</v>
      </c>
      <c r="V25">
        <v>3.1744212420863311</v>
      </c>
      <c r="W25">
        <v>5.1763372661870513</v>
      </c>
      <c r="X25">
        <v>34.025536726618711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4.4427500000000002</v>
      </c>
      <c r="AG25">
        <v>30.353841599999999</v>
      </c>
      <c r="AH25">
        <v>10.273283279999999</v>
      </c>
      <c r="AI25">
        <v>0</v>
      </c>
      <c r="AJ25">
        <v>0</v>
      </c>
      <c r="AK25">
        <v>22.853400000000004</v>
      </c>
      <c r="AL25">
        <v>8.6690000000000005</v>
      </c>
      <c r="AM25">
        <v>0</v>
      </c>
      <c r="AN25">
        <v>0</v>
      </c>
      <c r="AO25">
        <v>0</v>
      </c>
      <c r="AP25">
        <v>0.33756912</v>
      </c>
      <c r="AQ25">
        <v>0</v>
      </c>
      <c r="AR25">
        <v>1.9395072</v>
      </c>
      <c r="AS25">
        <v>4.6083323519999988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27.245314315839622</v>
      </c>
      <c r="BB25">
        <f t="shared" si="0"/>
        <v>635.65769785495866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280.95756511999997</v>
      </c>
      <c r="L26">
        <v>3.2034632034632033</v>
      </c>
      <c r="M26">
        <v>63.7744</v>
      </c>
      <c r="N26">
        <v>40.357661253968253</v>
      </c>
      <c r="O26">
        <v>36.640520809642943</v>
      </c>
      <c r="P26">
        <v>14.241427199999999</v>
      </c>
      <c r="Q26">
        <v>5.1168934512000002</v>
      </c>
      <c r="R26">
        <v>9.6052363632000013</v>
      </c>
      <c r="S26">
        <v>6.1089676343999999</v>
      </c>
      <c r="T26">
        <v>0</v>
      </c>
      <c r="U26">
        <v>62.111966400000014</v>
      </c>
      <c r="V26">
        <v>2.404835043884892</v>
      </c>
      <c r="W26">
        <v>5.1763372661870513</v>
      </c>
      <c r="X26">
        <v>51.501999604316552</v>
      </c>
      <c r="Y26">
        <v>0</v>
      </c>
      <c r="Z26">
        <v>0</v>
      </c>
      <c r="AA26">
        <v>2.9145312000000003</v>
      </c>
      <c r="AB26">
        <v>0</v>
      </c>
      <c r="AC26">
        <v>0</v>
      </c>
      <c r="AD26">
        <v>0</v>
      </c>
      <c r="AE26">
        <v>6.1984295999999999</v>
      </c>
      <c r="AF26">
        <v>4.4427500000000002</v>
      </c>
      <c r="AG26">
        <v>30.353841599999999</v>
      </c>
      <c r="AH26">
        <v>20.546566559999999</v>
      </c>
      <c r="AI26">
        <v>0</v>
      </c>
      <c r="AJ26">
        <v>0</v>
      </c>
      <c r="AK26">
        <v>22.853400000000004</v>
      </c>
      <c r="AL26">
        <v>8.6690000000000005</v>
      </c>
      <c r="AM26">
        <v>0</v>
      </c>
      <c r="AN26">
        <v>0</v>
      </c>
      <c r="AO26">
        <v>0</v>
      </c>
      <c r="AP26">
        <v>0.33756912</v>
      </c>
      <c r="AQ26">
        <v>0</v>
      </c>
      <c r="AR26">
        <v>1.9395072</v>
      </c>
      <c r="AS26">
        <v>4.6083323519999988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28.115079619205094</v>
      </c>
      <c r="BB26">
        <f t="shared" si="0"/>
        <v>655.95012136305797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371.95560000000006</v>
      </c>
      <c r="L27">
        <v>3.362193362193362</v>
      </c>
      <c r="M27">
        <v>44.208414079999997</v>
      </c>
      <c r="N27">
        <v>35.96559776190476</v>
      </c>
      <c r="O27">
        <v>36.640520809642943</v>
      </c>
      <c r="P27">
        <v>14.241427199999999</v>
      </c>
      <c r="Q27">
        <v>6.4049853600000004</v>
      </c>
      <c r="R27">
        <v>13.008093839999999</v>
      </c>
      <c r="S27">
        <v>7.7257476</v>
      </c>
      <c r="T27">
        <v>0</v>
      </c>
      <c r="U27">
        <v>62.111966400000014</v>
      </c>
      <c r="V27">
        <v>5.3164448201438859</v>
      </c>
      <c r="W27">
        <v>14.126926079136689</v>
      </c>
      <c r="X27">
        <v>51.501999604316552</v>
      </c>
      <c r="Y27">
        <v>0</v>
      </c>
      <c r="Z27">
        <v>0</v>
      </c>
      <c r="AA27">
        <v>6.1704789120000001</v>
      </c>
      <c r="AB27">
        <v>0</v>
      </c>
      <c r="AC27">
        <v>0</v>
      </c>
      <c r="AD27">
        <v>0</v>
      </c>
      <c r="AE27">
        <v>6.1984295999999999</v>
      </c>
      <c r="AF27">
        <v>4.4427500000000002</v>
      </c>
      <c r="AG27">
        <v>30.353841599999999</v>
      </c>
      <c r="AH27">
        <v>30.819849840000003</v>
      </c>
      <c r="AI27">
        <v>0</v>
      </c>
      <c r="AJ27">
        <v>0</v>
      </c>
      <c r="AK27">
        <v>22.853400000000004</v>
      </c>
      <c r="AL27">
        <v>8.6690000000000005</v>
      </c>
      <c r="AM27">
        <v>0</v>
      </c>
      <c r="AN27">
        <v>0</v>
      </c>
      <c r="AO27">
        <v>0</v>
      </c>
      <c r="AP27">
        <v>0.22504608000000001</v>
      </c>
      <c r="AQ27">
        <v>0</v>
      </c>
      <c r="AR27">
        <v>1.9395072</v>
      </c>
      <c r="AS27">
        <v>4.6083323519999988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32.175158232232519</v>
      </c>
      <c r="BB27">
        <f t="shared" si="0"/>
        <v>750.6753942691056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467.7047</v>
      </c>
      <c r="L28">
        <v>3.2034632034632033</v>
      </c>
      <c r="M28">
        <v>58.077897985200011</v>
      </c>
      <c r="N28">
        <v>47.385489010476192</v>
      </c>
      <c r="O28">
        <v>36.640520809642943</v>
      </c>
      <c r="P28">
        <v>18.023424015999996</v>
      </c>
      <c r="Q28">
        <v>6.4049853600000004</v>
      </c>
      <c r="R28">
        <v>13.008093839999999</v>
      </c>
      <c r="S28">
        <v>7.7257476</v>
      </c>
      <c r="T28">
        <v>0</v>
      </c>
      <c r="U28">
        <v>62.111966400000014</v>
      </c>
      <c r="V28">
        <v>5.3164448201438859</v>
      </c>
      <c r="W28">
        <v>14.126926079136689</v>
      </c>
      <c r="X28">
        <v>64.790136016187049</v>
      </c>
      <c r="Y28">
        <v>0</v>
      </c>
      <c r="Z28">
        <v>0</v>
      </c>
      <c r="AA28">
        <v>6.1704789120000001</v>
      </c>
      <c r="AB28">
        <v>5.784281567999999</v>
      </c>
      <c r="AC28">
        <v>4.2505073279999994</v>
      </c>
      <c r="AD28">
        <v>4.0032640800000001</v>
      </c>
      <c r="AE28">
        <v>6.1984295999999999</v>
      </c>
      <c r="AF28">
        <v>4.4427500000000002</v>
      </c>
      <c r="AG28">
        <v>30.353841599999999</v>
      </c>
      <c r="AH28">
        <v>30.819849840000003</v>
      </c>
      <c r="AI28">
        <v>0</v>
      </c>
      <c r="AJ28">
        <v>0</v>
      </c>
      <c r="AK28">
        <v>22.853400000000004</v>
      </c>
      <c r="AL28">
        <v>8.6690000000000005</v>
      </c>
      <c r="AM28">
        <v>0</v>
      </c>
      <c r="AN28">
        <v>0</v>
      </c>
      <c r="AO28">
        <v>0</v>
      </c>
      <c r="AP28">
        <v>0.22504608000000001</v>
      </c>
      <c r="AQ28">
        <v>0</v>
      </c>
      <c r="AR28">
        <v>1.9395072</v>
      </c>
      <c r="AS28">
        <v>4.6083323519999988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38.421862235572249</v>
      </c>
      <c r="BB28">
        <f t="shared" si="0"/>
        <v>896.41662146467775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511.80739939999995</v>
      </c>
      <c r="L29">
        <v>4.5165945165945178</v>
      </c>
      <c r="M29">
        <v>63.7744</v>
      </c>
      <c r="N29">
        <v>51.881250000000009</v>
      </c>
      <c r="O29">
        <v>36.640520809642943</v>
      </c>
      <c r="P29">
        <v>20.54422499999999</v>
      </c>
      <c r="Q29">
        <v>9.5833440000000003</v>
      </c>
      <c r="R29">
        <v>18.617731920000001</v>
      </c>
      <c r="S29">
        <v>11.59053192</v>
      </c>
      <c r="T29">
        <v>0</v>
      </c>
      <c r="U29">
        <v>62.111966400000014</v>
      </c>
      <c r="V29">
        <v>8.3578253751798552</v>
      </c>
      <c r="W29">
        <v>20.378876503597123</v>
      </c>
      <c r="X29">
        <v>64.790136016187049</v>
      </c>
      <c r="Y29">
        <v>0</v>
      </c>
      <c r="Z29">
        <v>2.8784289599999999</v>
      </c>
      <c r="AA29">
        <v>12.340957823999998</v>
      </c>
      <c r="AB29">
        <v>5.784281567999999</v>
      </c>
      <c r="AC29">
        <v>4.2505073279999994</v>
      </c>
      <c r="AD29">
        <v>4.0032640800000001</v>
      </c>
      <c r="AE29">
        <v>6.1984295999999999</v>
      </c>
      <c r="AF29">
        <v>6.1515000000000013</v>
      </c>
      <c r="AG29">
        <v>30.353841599999999</v>
      </c>
      <c r="AH29">
        <v>41.093133119999997</v>
      </c>
      <c r="AI29">
        <v>0</v>
      </c>
      <c r="AJ29">
        <v>0</v>
      </c>
      <c r="AK29">
        <v>22.853400000000004</v>
      </c>
      <c r="AL29">
        <v>8.6690000000000005</v>
      </c>
      <c r="AM29">
        <v>0</v>
      </c>
      <c r="AN29">
        <v>0</v>
      </c>
      <c r="AO29">
        <v>0</v>
      </c>
      <c r="AP29">
        <v>0.22504608000000001</v>
      </c>
      <c r="AQ29">
        <v>10.655480000000001</v>
      </c>
      <c r="AR29">
        <v>19.395071999999999</v>
      </c>
      <c r="AS29">
        <v>10.752775488000001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43.985216750376225</v>
      </c>
      <c r="BB29">
        <f t="shared" si="0"/>
        <v>1026.2147027588253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511.80739939999995</v>
      </c>
      <c r="L30">
        <v>4.4155844155844166</v>
      </c>
      <c r="M30">
        <v>63.7744</v>
      </c>
      <c r="N30">
        <v>51.881250000000009</v>
      </c>
      <c r="O30">
        <v>36.640520809642943</v>
      </c>
      <c r="P30">
        <v>20.54422499999999</v>
      </c>
      <c r="Q30">
        <v>9.5833440000000003</v>
      </c>
      <c r="R30">
        <v>18.617731920000001</v>
      </c>
      <c r="S30">
        <v>11.59053192</v>
      </c>
      <c r="T30">
        <v>0</v>
      </c>
      <c r="U30">
        <v>62.111966400000014</v>
      </c>
      <c r="V30">
        <v>8.9466798561151091</v>
      </c>
      <c r="W30">
        <v>20.378876503597123</v>
      </c>
      <c r="X30">
        <v>64.790136016187049</v>
      </c>
      <c r="Y30">
        <v>0</v>
      </c>
      <c r="Z30">
        <v>5.7568579199999999</v>
      </c>
      <c r="AA30">
        <v>18.511436736000004</v>
      </c>
      <c r="AB30">
        <v>5.784281567999999</v>
      </c>
      <c r="AC30">
        <v>8.5010146559999988</v>
      </c>
      <c r="AD30">
        <v>8.0065281600000002</v>
      </c>
      <c r="AE30">
        <v>12.396859200000002</v>
      </c>
      <c r="AF30">
        <v>12.303000000000003</v>
      </c>
      <c r="AG30">
        <v>30.353841599999999</v>
      </c>
      <c r="AH30">
        <v>41.093133119999997</v>
      </c>
      <c r="AI30">
        <v>1.1182032</v>
      </c>
      <c r="AJ30">
        <v>0</v>
      </c>
      <c r="AK30">
        <v>22.853400000000004</v>
      </c>
      <c r="AL30">
        <v>17.338000000000001</v>
      </c>
      <c r="AM30">
        <v>0</v>
      </c>
      <c r="AN30">
        <v>0</v>
      </c>
      <c r="AO30">
        <v>0</v>
      </c>
      <c r="AP30">
        <v>0.22504608000000001</v>
      </c>
      <c r="AQ30">
        <v>21.310960000000001</v>
      </c>
      <c r="AR30">
        <v>19.395071999999999</v>
      </c>
      <c r="AS30">
        <v>10.752775488000001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46.064184437422071</v>
      </c>
      <c r="BB30">
        <f t="shared" si="0"/>
        <v>1074.7188715317045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499.87139939999997</v>
      </c>
      <c r="L31">
        <v>4.1847041847041853</v>
      </c>
      <c r="M31">
        <v>63.7744</v>
      </c>
      <c r="N31">
        <v>51.881250000000009</v>
      </c>
      <c r="O31">
        <v>36.640520809642943</v>
      </c>
      <c r="P31">
        <v>20.54422499999999</v>
      </c>
      <c r="Q31">
        <v>9.5833440000000003</v>
      </c>
      <c r="R31">
        <v>18.617731920000001</v>
      </c>
      <c r="S31">
        <v>11.59053192</v>
      </c>
      <c r="T31">
        <v>0</v>
      </c>
      <c r="U31">
        <v>62.111966400000014</v>
      </c>
      <c r="V31">
        <v>8.9466798561151091</v>
      </c>
      <c r="W31">
        <v>20.378876503597123</v>
      </c>
      <c r="X31">
        <v>64.790136016187049</v>
      </c>
      <c r="Y31">
        <v>0</v>
      </c>
      <c r="Z31">
        <v>5.7568579199999999</v>
      </c>
      <c r="AA31">
        <v>18.511436736000004</v>
      </c>
      <c r="AB31">
        <v>11.568563136</v>
      </c>
      <c r="AC31">
        <v>8.5010146559999988</v>
      </c>
      <c r="AD31">
        <v>12.0376410336</v>
      </c>
      <c r="AE31">
        <v>21.7125353952</v>
      </c>
      <c r="AF31">
        <v>21.188500000000001</v>
      </c>
      <c r="AG31">
        <v>30.353841599999999</v>
      </c>
      <c r="AH31">
        <v>51.366416400000006</v>
      </c>
      <c r="AI31">
        <v>7.2683208000000015</v>
      </c>
      <c r="AJ31">
        <v>0</v>
      </c>
      <c r="AK31">
        <v>22.853400000000004</v>
      </c>
      <c r="AL31">
        <v>39.877399999999994</v>
      </c>
      <c r="AM31">
        <v>0</v>
      </c>
      <c r="AN31">
        <v>0</v>
      </c>
      <c r="AO31">
        <v>0</v>
      </c>
      <c r="AP31">
        <v>0.22504608000000001</v>
      </c>
      <c r="AQ31">
        <v>31.966440000000006</v>
      </c>
      <c r="AR31">
        <v>1.9395072</v>
      </c>
      <c r="AS31">
        <v>10.752775488000001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48.037494077905279</v>
      </c>
      <c r="BB31">
        <f t="shared" si="0"/>
        <v>1120.7579683771412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500.61739939999995</v>
      </c>
      <c r="L32">
        <v>4.0115440115440117</v>
      </c>
      <c r="M32">
        <v>63.7744</v>
      </c>
      <c r="N32">
        <v>51.881250000000009</v>
      </c>
      <c r="O32">
        <v>36.640520809642943</v>
      </c>
      <c r="P32">
        <v>20.54422499999999</v>
      </c>
      <c r="Q32">
        <v>9.5833440000000003</v>
      </c>
      <c r="R32">
        <v>18.617731920000001</v>
      </c>
      <c r="S32">
        <v>11.59053192</v>
      </c>
      <c r="T32">
        <v>0</v>
      </c>
      <c r="U32">
        <v>62.111966400000014</v>
      </c>
      <c r="V32">
        <v>8.9466798561151091</v>
      </c>
      <c r="W32">
        <v>20.378876503597123</v>
      </c>
      <c r="X32">
        <v>64.790136016187049</v>
      </c>
      <c r="Y32">
        <v>0</v>
      </c>
      <c r="Z32">
        <v>5.7568579199999999</v>
      </c>
      <c r="AA32">
        <v>18.511436736000004</v>
      </c>
      <c r="AB32">
        <v>11.568563136</v>
      </c>
      <c r="AC32">
        <v>8.5010146559999988</v>
      </c>
      <c r="AD32">
        <v>12.0376410336</v>
      </c>
      <c r="AE32">
        <v>21.7125353952</v>
      </c>
      <c r="AF32">
        <v>21.188500000000001</v>
      </c>
      <c r="AG32">
        <v>30.353841599999999</v>
      </c>
      <c r="AH32">
        <v>51.366416400000006</v>
      </c>
      <c r="AI32">
        <v>7.2683208000000015</v>
      </c>
      <c r="AJ32">
        <v>0</v>
      </c>
      <c r="AK32">
        <v>22.853400000000004</v>
      </c>
      <c r="AL32">
        <v>39.877399999999994</v>
      </c>
      <c r="AM32">
        <v>0</v>
      </c>
      <c r="AN32">
        <v>0</v>
      </c>
      <c r="AO32">
        <v>0</v>
      </c>
      <c r="AP32">
        <v>0.22504608000000001</v>
      </c>
      <c r="AQ32">
        <v>42.621920000000003</v>
      </c>
      <c r="AR32">
        <v>1.9395072</v>
      </c>
      <c r="AS32">
        <v>6.9715797120000005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48.343570477753509</v>
      </c>
      <c r="BB32">
        <f t="shared" si="0"/>
        <v>1127.8990160281328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511.80739939999995</v>
      </c>
      <c r="L33">
        <v>4.0981240981240994</v>
      </c>
      <c r="M33">
        <v>63.7744</v>
      </c>
      <c r="N33">
        <v>51.881250000000009</v>
      </c>
      <c r="O33">
        <v>36.640520809642943</v>
      </c>
      <c r="P33">
        <v>20.54422499999999</v>
      </c>
      <c r="Q33">
        <v>9.5833440000000003</v>
      </c>
      <c r="R33">
        <v>18.617731920000001</v>
      </c>
      <c r="S33">
        <v>11.59053192</v>
      </c>
      <c r="T33">
        <v>0</v>
      </c>
      <c r="U33">
        <v>62.111966400000014</v>
      </c>
      <c r="V33">
        <v>8.9466798561151091</v>
      </c>
      <c r="W33">
        <v>20.378876503597123</v>
      </c>
      <c r="X33">
        <v>64.790136016187049</v>
      </c>
      <c r="Y33">
        <v>0</v>
      </c>
      <c r="Z33">
        <v>5.7568579199999999</v>
      </c>
      <c r="AA33">
        <v>18.511436736000004</v>
      </c>
      <c r="AB33">
        <v>11.568563136</v>
      </c>
      <c r="AC33">
        <v>8.5010146559999988</v>
      </c>
      <c r="AD33">
        <v>12.0376410336</v>
      </c>
      <c r="AE33">
        <v>21.7125353952</v>
      </c>
      <c r="AF33">
        <v>21.188500000000001</v>
      </c>
      <c r="AG33">
        <v>30.353841599999999</v>
      </c>
      <c r="AH33">
        <v>51.366416400000006</v>
      </c>
      <c r="AI33">
        <v>7.2683208000000015</v>
      </c>
      <c r="AJ33">
        <v>0</v>
      </c>
      <c r="AK33">
        <v>22.853400000000004</v>
      </c>
      <c r="AL33">
        <v>39.877399999999994</v>
      </c>
      <c r="AM33">
        <v>0</v>
      </c>
      <c r="AN33">
        <v>0</v>
      </c>
      <c r="AO33">
        <v>0</v>
      </c>
      <c r="AP33">
        <v>0.50635368000000003</v>
      </c>
      <c r="AQ33">
        <v>42.621920000000003</v>
      </c>
      <c r="AR33">
        <v>1.9395072</v>
      </c>
      <c r="AS33">
        <v>6.9715797120000005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48.81859942011193</v>
      </c>
      <c r="BB33">
        <f t="shared" si="0"/>
        <v>1138.9818747723546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511.80739939999995</v>
      </c>
      <c r="L34">
        <v>4.271284271284272</v>
      </c>
      <c r="M34">
        <v>63.7744</v>
      </c>
      <c r="N34">
        <v>51.881250000000009</v>
      </c>
      <c r="O34">
        <v>36.640520809642943</v>
      </c>
      <c r="P34">
        <v>20.54422499999999</v>
      </c>
      <c r="Q34">
        <v>9.5833440000000003</v>
      </c>
      <c r="R34">
        <v>18.617731920000001</v>
      </c>
      <c r="S34">
        <v>11.59053192</v>
      </c>
      <c r="T34">
        <v>0</v>
      </c>
      <c r="U34">
        <v>62.111966400000014</v>
      </c>
      <c r="V34">
        <v>8.9466798561151091</v>
      </c>
      <c r="W34">
        <v>20.378876503597123</v>
      </c>
      <c r="X34">
        <v>64.790136016187049</v>
      </c>
      <c r="Y34">
        <v>0</v>
      </c>
      <c r="Z34">
        <v>5.7568579199999999</v>
      </c>
      <c r="AA34">
        <v>18.511436736000004</v>
      </c>
      <c r="AB34">
        <v>11.568563136</v>
      </c>
      <c r="AC34">
        <v>8.5010146559999988</v>
      </c>
      <c r="AD34">
        <v>12.0376410336</v>
      </c>
      <c r="AE34">
        <v>21.7125353952</v>
      </c>
      <c r="AF34">
        <v>21.188500000000001</v>
      </c>
      <c r="AG34">
        <v>30.353841599999999</v>
      </c>
      <c r="AH34">
        <v>51.366416400000006</v>
      </c>
      <c r="AI34">
        <v>7.2683208000000015</v>
      </c>
      <c r="AJ34">
        <v>0</v>
      </c>
      <c r="AK34">
        <v>22.853400000000004</v>
      </c>
      <c r="AL34">
        <v>39.877399999999994</v>
      </c>
      <c r="AM34">
        <v>0</v>
      </c>
      <c r="AN34">
        <v>0</v>
      </c>
      <c r="AO34">
        <v>0</v>
      </c>
      <c r="AP34">
        <v>0.50635368000000003</v>
      </c>
      <c r="AQ34">
        <v>42.621920000000003</v>
      </c>
      <c r="AR34">
        <v>1.9395072</v>
      </c>
      <c r="AS34">
        <v>6.9715797120000005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48.825716303228809</v>
      </c>
      <c r="BB34">
        <f t="shared" si="0"/>
        <v>1139.1479180623978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504.78835999999995</v>
      </c>
      <c r="L35">
        <v>5.6421356421356421</v>
      </c>
      <c r="M35">
        <v>63.7744</v>
      </c>
      <c r="N35">
        <v>51.881250000000009</v>
      </c>
      <c r="O35">
        <v>36.640520809642943</v>
      </c>
      <c r="P35">
        <v>20.54422499999999</v>
      </c>
      <c r="Q35">
        <v>6.643163519999999</v>
      </c>
      <c r="R35">
        <v>12.905804160000002</v>
      </c>
      <c r="S35">
        <v>8.0345491200000012</v>
      </c>
      <c r="T35">
        <v>0</v>
      </c>
      <c r="U35">
        <v>62.111966400000014</v>
      </c>
      <c r="V35">
        <v>6.3114280575539574</v>
      </c>
      <c r="W35">
        <v>14.126926079136689</v>
      </c>
      <c r="X35">
        <v>64.790136016187049</v>
      </c>
      <c r="Y35">
        <v>0</v>
      </c>
      <c r="Z35">
        <v>5.7568579199999999</v>
      </c>
      <c r="AA35">
        <v>18.511436736000004</v>
      </c>
      <c r="AB35">
        <v>11.568563136</v>
      </c>
      <c r="AC35">
        <v>8.5010146559999988</v>
      </c>
      <c r="AD35">
        <v>12.0376410336</v>
      </c>
      <c r="AE35">
        <v>21.7125353952</v>
      </c>
      <c r="AF35">
        <v>21.188500000000001</v>
      </c>
      <c r="AG35">
        <v>30.353841599999999</v>
      </c>
      <c r="AH35">
        <v>51.366416400000006</v>
      </c>
      <c r="AI35">
        <v>7.2683208000000015</v>
      </c>
      <c r="AJ35">
        <v>0</v>
      </c>
      <c r="AK35">
        <v>22.853400000000004</v>
      </c>
      <c r="AL35">
        <v>39.877399999999994</v>
      </c>
      <c r="AM35">
        <v>0</v>
      </c>
      <c r="AN35">
        <v>0</v>
      </c>
      <c r="AO35">
        <v>0</v>
      </c>
      <c r="AP35">
        <v>1.9128916800000002</v>
      </c>
      <c r="AQ35">
        <v>42.621920000000003</v>
      </c>
      <c r="AR35">
        <v>1.9395072</v>
      </c>
      <c r="AS35">
        <v>6.9715797120000005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47.784367912536268</v>
      </c>
      <c r="BB35">
        <f t="shared" si="0"/>
        <v>1114.8523231609202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511.80739939999995</v>
      </c>
      <c r="L36">
        <v>6.4502164502164501</v>
      </c>
      <c r="M36">
        <v>63.7744</v>
      </c>
      <c r="N36">
        <v>51.881250000000009</v>
      </c>
      <c r="O36">
        <v>36.640520809642943</v>
      </c>
      <c r="P36">
        <v>20.54422499999999</v>
      </c>
      <c r="Q36">
        <v>9.5833440000000003</v>
      </c>
      <c r="R36">
        <v>18.617731920000001</v>
      </c>
      <c r="S36">
        <v>11.59053192</v>
      </c>
      <c r="T36">
        <v>0</v>
      </c>
      <c r="U36">
        <v>62.111966400000014</v>
      </c>
      <c r="V36">
        <v>8.9466798561151091</v>
      </c>
      <c r="W36">
        <v>20.378876503597123</v>
      </c>
      <c r="X36">
        <v>64.790136016187049</v>
      </c>
      <c r="Y36">
        <v>0</v>
      </c>
      <c r="Z36">
        <v>5.7568579199999999</v>
      </c>
      <c r="AA36">
        <v>12.340957823999998</v>
      </c>
      <c r="AB36">
        <v>11.568563136</v>
      </c>
      <c r="AC36">
        <v>8.5010146559999988</v>
      </c>
      <c r="AD36">
        <v>12.0376410336</v>
      </c>
      <c r="AE36">
        <v>12.396859200000002</v>
      </c>
      <c r="AF36">
        <v>21.188500000000001</v>
      </c>
      <c r="AG36">
        <v>30.353841599999999</v>
      </c>
      <c r="AH36">
        <v>41.093133119999997</v>
      </c>
      <c r="AI36">
        <v>7.2683208000000015</v>
      </c>
      <c r="AJ36">
        <v>0</v>
      </c>
      <c r="AK36">
        <v>22.853400000000004</v>
      </c>
      <c r="AL36">
        <v>39.877399999999994</v>
      </c>
      <c r="AM36">
        <v>0</v>
      </c>
      <c r="AN36">
        <v>0</v>
      </c>
      <c r="AO36">
        <v>0</v>
      </c>
      <c r="AP36">
        <v>1.9128916800000002</v>
      </c>
      <c r="AQ36">
        <v>42.621920000000003</v>
      </c>
      <c r="AR36">
        <v>1.9395072</v>
      </c>
      <c r="AS36">
        <v>6.9715797120000005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47.914366555782905</v>
      </c>
      <c r="BB36">
        <f t="shared" si="0"/>
        <v>1117.885299601576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511.80739939999995</v>
      </c>
      <c r="L37">
        <v>6.4502164502164501</v>
      </c>
      <c r="M37">
        <v>63.7744</v>
      </c>
      <c r="N37">
        <v>51.881250000000009</v>
      </c>
      <c r="O37">
        <v>36.640520809642943</v>
      </c>
      <c r="P37">
        <v>20.54422499999999</v>
      </c>
      <c r="Q37">
        <v>9.5833440000000003</v>
      </c>
      <c r="R37">
        <v>18.617731920000001</v>
      </c>
      <c r="S37">
        <v>11.59053192</v>
      </c>
      <c r="T37">
        <v>0</v>
      </c>
      <c r="U37">
        <v>62.111966400000014</v>
      </c>
      <c r="V37">
        <v>8.9466798561151091</v>
      </c>
      <c r="W37">
        <v>20.378876503597123</v>
      </c>
      <c r="X37">
        <v>64.790136016187049</v>
      </c>
      <c r="Y37">
        <v>0</v>
      </c>
      <c r="Z37">
        <v>5.7568579199999999</v>
      </c>
      <c r="AA37">
        <v>12.340957823999998</v>
      </c>
      <c r="AB37">
        <v>5.784281567999999</v>
      </c>
      <c r="AC37">
        <v>8.5010146559999988</v>
      </c>
      <c r="AD37">
        <v>8.0065281600000002</v>
      </c>
      <c r="AE37">
        <v>12.396859200000002</v>
      </c>
      <c r="AF37">
        <v>6.1515000000000013</v>
      </c>
      <c r="AG37">
        <v>30.353841599999999</v>
      </c>
      <c r="AH37">
        <v>41.093133119999997</v>
      </c>
      <c r="AI37">
        <v>1.1182032</v>
      </c>
      <c r="AJ37">
        <v>0</v>
      </c>
      <c r="AK37">
        <v>22.853400000000004</v>
      </c>
      <c r="AL37">
        <v>15.604199999999999</v>
      </c>
      <c r="AM37">
        <v>0</v>
      </c>
      <c r="AN37">
        <v>0</v>
      </c>
      <c r="AO37">
        <v>0</v>
      </c>
      <c r="AP37">
        <v>0.50635368000000003</v>
      </c>
      <c r="AQ37">
        <v>42.621920000000003</v>
      </c>
      <c r="AR37">
        <v>19.395071999999999</v>
      </c>
      <c r="AS37">
        <v>10.752775488000001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46.457557422443784</v>
      </c>
      <c r="BB37">
        <f t="shared" si="0"/>
        <v>1083.8966192693151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511.80739939999995</v>
      </c>
      <c r="L38">
        <v>6.4502164502164501</v>
      </c>
      <c r="M38">
        <v>63.7744</v>
      </c>
      <c r="N38">
        <v>51.881250000000009</v>
      </c>
      <c r="O38">
        <v>36.640520809642943</v>
      </c>
      <c r="P38">
        <v>20.54422499999999</v>
      </c>
      <c r="Q38">
        <v>9.5833440000000003</v>
      </c>
      <c r="R38">
        <v>18.617731920000001</v>
      </c>
      <c r="S38">
        <v>11.59053192</v>
      </c>
      <c r="T38">
        <v>0</v>
      </c>
      <c r="U38">
        <v>62.111966400000014</v>
      </c>
      <c r="V38">
        <v>8.9466798561151091</v>
      </c>
      <c r="W38">
        <v>20.378876503597123</v>
      </c>
      <c r="X38">
        <v>64.790136016187049</v>
      </c>
      <c r="Y38">
        <v>0</v>
      </c>
      <c r="Z38">
        <v>5.7568579199999999</v>
      </c>
      <c r="AA38">
        <v>12.340957823999998</v>
      </c>
      <c r="AB38">
        <v>5.784281567999999</v>
      </c>
      <c r="AC38">
        <v>3.5793745920000002</v>
      </c>
      <c r="AD38">
        <v>4.0032640800000001</v>
      </c>
      <c r="AE38">
        <v>6.1984295999999999</v>
      </c>
      <c r="AF38">
        <v>6.1515000000000013</v>
      </c>
      <c r="AG38">
        <v>30.353841599999999</v>
      </c>
      <c r="AH38">
        <v>30.819849840000003</v>
      </c>
      <c r="AI38">
        <v>0</v>
      </c>
      <c r="AJ38">
        <v>0</v>
      </c>
      <c r="AK38">
        <v>22.853400000000004</v>
      </c>
      <c r="AL38">
        <v>15.604199999999999</v>
      </c>
      <c r="AM38">
        <v>0</v>
      </c>
      <c r="AN38">
        <v>0</v>
      </c>
      <c r="AO38">
        <v>0</v>
      </c>
      <c r="AP38">
        <v>0.50635368000000003</v>
      </c>
      <c r="AQ38">
        <v>42.621920000000003</v>
      </c>
      <c r="AR38">
        <v>19.395071999999999</v>
      </c>
      <c r="AS38">
        <v>10.752775488000001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45.367797692843808</v>
      </c>
      <c r="BB38">
        <f t="shared" si="0"/>
        <v>1058.4715587749151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511.80739939999995</v>
      </c>
      <c r="L39">
        <v>6.4502164502164501</v>
      </c>
      <c r="M39">
        <v>63.7744</v>
      </c>
      <c r="N39">
        <v>51.881250000000009</v>
      </c>
      <c r="O39">
        <v>36.640520809642943</v>
      </c>
      <c r="P39">
        <v>20.54422499999999</v>
      </c>
      <c r="Q39">
        <v>9.5833440000000003</v>
      </c>
      <c r="R39">
        <v>18.617731920000001</v>
      </c>
      <c r="S39">
        <v>11.59053192</v>
      </c>
      <c r="T39">
        <v>0</v>
      </c>
      <c r="U39">
        <v>62.111966400000014</v>
      </c>
      <c r="V39">
        <v>8.9466798561151091</v>
      </c>
      <c r="W39">
        <v>20.378876503597123</v>
      </c>
      <c r="X39">
        <v>64.790136016187049</v>
      </c>
      <c r="Y39">
        <v>0</v>
      </c>
      <c r="Z39">
        <v>5.7568579199999999</v>
      </c>
      <c r="AA39">
        <v>12.340957823999998</v>
      </c>
      <c r="AB39">
        <v>5.784281567999999</v>
      </c>
      <c r="AC39">
        <v>0</v>
      </c>
      <c r="AD39">
        <v>0</v>
      </c>
      <c r="AE39">
        <v>6.1984295999999999</v>
      </c>
      <c r="AF39">
        <v>6.1515000000000013</v>
      </c>
      <c r="AG39">
        <v>30.353841599999999</v>
      </c>
      <c r="AH39">
        <v>20.546566559999999</v>
      </c>
      <c r="AI39">
        <v>0</v>
      </c>
      <c r="AJ39">
        <v>0</v>
      </c>
      <c r="AK39">
        <v>22.853400000000004</v>
      </c>
      <c r="AL39">
        <v>15.604199999999999</v>
      </c>
      <c r="AM39">
        <v>0</v>
      </c>
      <c r="AN39">
        <v>0</v>
      </c>
      <c r="AO39">
        <v>0</v>
      </c>
      <c r="AP39">
        <v>1.9128916800000002</v>
      </c>
      <c r="AQ39">
        <v>31.966440000000006</v>
      </c>
      <c r="AR39">
        <v>1.9395072</v>
      </c>
      <c r="AS39">
        <v>10.752775488000001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43.536364721878712</v>
      </c>
      <c r="BB39">
        <f t="shared" si="0"/>
        <v>1015.74256299388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511.80739939999995</v>
      </c>
      <c r="L40">
        <v>6.4502164502164501</v>
      </c>
      <c r="M40">
        <v>63.7744</v>
      </c>
      <c r="N40">
        <v>51.881250000000009</v>
      </c>
      <c r="O40">
        <v>36.640520809642943</v>
      </c>
      <c r="P40">
        <v>20.54422499999999</v>
      </c>
      <c r="Q40">
        <v>9.5833440000000003</v>
      </c>
      <c r="R40">
        <v>18.617731920000001</v>
      </c>
      <c r="S40">
        <v>11.59053192</v>
      </c>
      <c r="T40">
        <v>0</v>
      </c>
      <c r="U40">
        <v>62.111966400000014</v>
      </c>
      <c r="V40">
        <v>8.9466798561151091</v>
      </c>
      <c r="W40">
        <v>20.378876503597123</v>
      </c>
      <c r="X40">
        <v>64.790136016187049</v>
      </c>
      <c r="Y40">
        <v>0</v>
      </c>
      <c r="Z40">
        <v>5.7568579199999999</v>
      </c>
      <c r="AA40">
        <v>6.1704789120000001</v>
      </c>
      <c r="AB40">
        <v>5.784281567999999</v>
      </c>
      <c r="AC40">
        <v>0</v>
      </c>
      <c r="AD40">
        <v>0</v>
      </c>
      <c r="AE40">
        <v>6.1984295999999999</v>
      </c>
      <c r="AF40">
        <v>6.1515000000000013</v>
      </c>
      <c r="AG40">
        <v>30.353841599999999</v>
      </c>
      <c r="AH40">
        <v>9.150292799999999</v>
      </c>
      <c r="AI40">
        <v>0</v>
      </c>
      <c r="AJ40">
        <v>0</v>
      </c>
      <c r="AK40">
        <v>22.853400000000004</v>
      </c>
      <c r="AL40">
        <v>15.604199999999999</v>
      </c>
      <c r="AM40">
        <v>0</v>
      </c>
      <c r="AN40">
        <v>0</v>
      </c>
      <c r="AO40">
        <v>0</v>
      </c>
      <c r="AP40">
        <v>1.9128916800000002</v>
      </c>
      <c r="AQ40">
        <v>31.966440000000006</v>
      </c>
      <c r="AR40">
        <v>1.9395072</v>
      </c>
      <c r="AS40">
        <v>6.9715797120000005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42.658963901878721</v>
      </c>
      <c r="BB40">
        <f t="shared" si="0"/>
        <v>995.27201536587995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511.80739939999995</v>
      </c>
      <c r="L41">
        <v>6.4502164502164501</v>
      </c>
      <c r="M41">
        <v>63.7744</v>
      </c>
      <c r="N41">
        <v>51.881250000000009</v>
      </c>
      <c r="O41">
        <v>36.640520809642943</v>
      </c>
      <c r="P41">
        <v>20.54422499999999</v>
      </c>
      <c r="Q41">
        <v>9.5833440000000003</v>
      </c>
      <c r="R41">
        <v>18.617731920000001</v>
      </c>
      <c r="S41">
        <v>11.59053192</v>
      </c>
      <c r="T41">
        <v>0</v>
      </c>
      <c r="U41">
        <v>62.111966400000014</v>
      </c>
      <c r="V41">
        <v>8.9466798561151091</v>
      </c>
      <c r="W41">
        <v>20.378876503597123</v>
      </c>
      <c r="X41">
        <v>64.790136016187049</v>
      </c>
      <c r="Y41">
        <v>0</v>
      </c>
      <c r="Z41">
        <v>5.7568579199999999</v>
      </c>
      <c r="AA41">
        <v>6.1704789120000001</v>
      </c>
      <c r="AB41">
        <v>5.784281567999999</v>
      </c>
      <c r="AC41">
        <v>0</v>
      </c>
      <c r="AD41">
        <v>0</v>
      </c>
      <c r="AE41">
        <v>1.9722275999999999</v>
      </c>
      <c r="AF41">
        <v>6.1515000000000013</v>
      </c>
      <c r="AG41">
        <v>30.353841599999999</v>
      </c>
      <c r="AH41">
        <v>6.0724670399999994</v>
      </c>
      <c r="AI41">
        <v>0</v>
      </c>
      <c r="AJ41">
        <v>0</v>
      </c>
      <c r="AK41">
        <v>22.853400000000004</v>
      </c>
      <c r="AL41">
        <v>15.604199999999999</v>
      </c>
      <c r="AM41">
        <v>0</v>
      </c>
      <c r="AN41">
        <v>0</v>
      </c>
      <c r="AO41">
        <v>0</v>
      </c>
      <c r="AP41">
        <v>0.50635368000000003</v>
      </c>
      <c r="AQ41">
        <v>21.310960000000001</v>
      </c>
      <c r="AR41">
        <v>1.9395072</v>
      </c>
      <c r="AS41">
        <v>6.9715797120000005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41.863019340939033</v>
      </c>
      <c r="BB41">
        <f t="shared" si="0"/>
        <v>976.70191416681962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511.80739939999995</v>
      </c>
      <c r="L42">
        <v>6.4502164502164501</v>
      </c>
      <c r="M42">
        <v>63.7744</v>
      </c>
      <c r="N42">
        <v>51.881250000000009</v>
      </c>
      <c r="O42">
        <v>36.640520809642943</v>
      </c>
      <c r="P42">
        <v>20.54422499999999</v>
      </c>
      <c r="Q42">
        <v>9.5833440000000003</v>
      </c>
      <c r="R42">
        <v>18.617731920000001</v>
      </c>
      <c r="S42">
        <v>11.59053192</v>
      </c>
      <c r="T42">
        <v>0</v>
      </c>
      <c r="U42">
        <v>62.111966400000014</v>
      </c>
      <c r="V42">
        <v>8.9466798561151091</v>
      </c>
      <c r="W42">
        <v>20.378876503597123</v>
      </c>
      <c r="X42">
        <v>64.790136016187049</v>
      </c>
      <c r="Y42">
        <v>0</v>
      </c>
      <c r="Z42">
        <v>5.7568579199999999</v>
      </c>
      <c r="AA42">
        <v>6.1704789120000001</v>
      </c>
      <c r="AB42">
        <v>5.784281567999999</v>
      </c>
      <c r="AC42">
        <v>0</v>
      </c>
      <c r="AD42">
        <v>0</v>
      </c>
      <c r="AE42">
        <v>1.9722275999999999</v>
      </c>
      <c r="AF42">
        <v>6.1515000000000013</v>
      </c>
      <c r="AG42">
        <v>30.353841599999999</v>
      </c>
      <c r="AH42">
        <v>0</v>
      </c>
      <c r="AI42">
        <v>0</v>
      </c>
      <c r="AJ42">
        <v>0</v>
      </c>
      <c r="AK42">
        <v>22.853400000000004</v>
      </c>
      <c r="AL42">
        <v>15.604199999999999</v>
      </c>
      <c r="AM42">
        <v>0</v>
      </c>
      <c r="AN42">
        <v>0</v>
      </c>
      <c r="AO42">
        <v>0</v>
      </c>
      <c r="AP42">
        <v>0.50635368000000003</v>
      </c>
      <c r="AQ42">
        <v>13.58137</v>
      </c>
      <c r="AR42">
        <v>1.9395072</v>
      </c>
      <c r="AS42">
        <v>6.9715797120000005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41.295754786856499</v>
      </c>
      <c r="BB42">
        <f t="shared" si="0"/>
        <v>963.4671216809021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511.80739939999995</v>
      </c>
      <c r="L43">
        <v>6.2914862914862928</v>
      </c>
      <c r="M43">
        <v>63.7744</v>
      </c>
      <c r="N43">
        <v>51.881250000000009</v>
      </c>
      <c r="O43">
        <v>36.640520809642943</v>
      </c>
      <c r="P43">
        <v>20.54422499999999</v>
      </c>
      <c r="Q43">
        <v>9.5833440000000003</v>
      </c>
      <c r="R43">
        <v>18.617731920000001</v>
      </c>
      <c r="S43">
        <v>11.59053192</v>
      </c>
      <c r="T43">
        <v>0</v>
      </c>
      <c r="U43">
        <v>62.111966400000014</v>
      </c>
      <c r="V43">
        <v>8.9466798561151091</v>
      </c>
      <c r="W43">
        <v>20.378876503597123</v>
      </c>
      <c r="X43">
        <v>64.790136016187049</v>
      </c>
      <c r="Y43">
        <v>0</v>
      </c>
      <c r="Z43">
        <v>5.7568579199999999</v>
      </c>
      <c r="AA43">
        <v>0</v>
      </c>
      <c r="AB43">
        <v>5.784281567999999</v>
      </c>
      <c r="AC43">
        <v>0</v>
      </c>
      <c r="AD43">
        <v>0</v>
      </c>
      <c r="AE43">
        <v>1.9722275999999999</v>
      </c>
      <c r="AF43">
        <v>6.1515000000000013</v>
      </c>
      <c r="AG43">
        <v>30.353841599999999</v>
      </c>
      <c r="AH43">
        <v>0</v>
      </c>
      <c r="AI43">
        <v>0</v>
      </c>
      <c r="AJ43">
        <v>0</v>
      </c>
      <c r="AK43">
        <v>22.853400000000004</v>
      </c>
      <c r="AL43">
        <v>15.604199999999999</v>
      </c>
      <c r="AM43">
        <v>0</v>
      </c>
      <c r="AN43">
        <v>0</v>
      </c>
      <c r="AO43">
        <v>0</v>
      </c>
      <c r="AP43">
        <v>0.50635368000000003</v>
      </c>
      <c r="AQ43">
        <v>10.655480000000001</v>
      </c>
      <c r="AR43">
        <v>5.8185215999999995</v>
      </c>
      <c r="AS43">
        <v>6.9715797120000005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41.074797554850157</v>
      </c>
      <c r="BB43">
        <f t="shared" si="0"/>
        <v>958.31199424217823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511.80739939999995</v>
      </c>
      <c r="L44">
        <v>6.2914862914862928</v>
      </c>
      <c r="M44">
        <v>63.7744</v>
      </c>
      <c r="N44">
        <v>51.881250000000009</v>
      </c>
      <c r="O44">
        <v>36.640520809642943</v>
      </c>
      <c r="P44">
        <v>20.54422499999999</v>
      </c>
      <c r="Q44">
        <v>9.5833440000000003</v>
      </c>
      <c r="R44">
        <v>18.617731920000001</v>
      </c>
      <c r="S44">
        <v>11.59053192</v>
      </c>
      <c r="T44">
        <v>0</v>
      </c>
      <c r="U44">
        <v>62.111966400000014</v>
      </c>
      <c r="V44">
        <v>8.9466798561151091</v>
      </c>
      <c r="W44">
        <v>20.378876503597123</v>
      </c>
      <c r="X44">
        <v>64.790136016187049</v>
      </c>
      <c r="Y44">
        <v>0</v>
      </c>
      <c r="Z44">
        <v>5.7568579199999999</v>
      </c>
      <c r="AA44">
        <v>0</v>
      </c>
      <c r="AB44">
        <v>5.784281567999999</v>
      </c>
      <c r="AC44">
        <v>0</v>
      </c>
      <c r="AD44">
        <v>0</v>
      </c>
      <c r="AE44">
        <v>1.9722275999999999</v>
      </c>
      <c r="AF44">
        <v>6.1515000000000013</v>
      </c>
      <c r="AG44">
        <v>30.353841599999999</v>
      </c>
      <c r="AH44">
        <v>0</v>
      </c>
      <c r="AI44">
        <v>0</v>
      </c>
      <c r="AJ44">
        <v>0</v>
      </c>
      <c r="AK44">
        <v>22.853400000000004</v>
      </c>
      <c r="AL44">
        <v>15.604199999999999</v>
      </c>
      <c r="AM44">
        <v>0</v>
      </c>
      <c r="AN44">
        <v>0</v>
      </c>
      <c r="AO44">
        <v>0</v>
      </c>
      <c r="AP44">
        <v>0.50635368000000003</v>
      </c>
      <c r="AQ44">
        <v>10.0441</v>
      </c>
      <c r="AR44">
        <v>5.8185215999999995</v>
      </c>
      <c r="AS44">
        <v>6.9715797120000005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41.049669975485081</v>
      </c>
      <c r="BB44">
        <f t="shared" si="0"/>
        <v>957.72574182154324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511.79993940000003</v>
      </c>
      <c r="L45">
        <v>6.2914862914862928</v>
      </c>
      <c r="M45">
        <v>63.7744</v>
      </c>
      <c r="N45">
        <v>51.881250000000009</v>
      </c>
      <c r="O45">
        <v>36.640520809642943</v>
      </c>
      <c r="P45">
        <v>20.54422499999999</v>
      </c>
      <c r="Q45">
        <v>9.5833440000000003</v>
      </c>
      <c r="R45">
        <v>18.617731920000001</v>
      </c>
      <c r="S45">
        <v>11.59053192</v>
      </c>
      <c r="T45">
        <v>0</v>
      </c>
      <c r="U45">
        <v>62.111966400000014</v>
      </c>
      <c r="V45">
        <v>8.9466798561151091</v>
      </c>
      <c r="W45">
        <v>20.378876503597123</v>
      </c>
      <c r="X45">
        <v>64.790136016187049</v>
      </c>
      <c r="Y45">
        <v>0</v>
      </c>
      <c r="Z45">
        <v>5.7568579199999999</v>
      </c>
      <c r="AA45">
        <v>0</v>
      </c>
      <c r="AB45">
        <v>0</v>
      </c>
      <c r="AC45">
        <v>0</v>
      </c>
      <c r="AD45">
        <v>0</v>
      </c>
      <c r="AE45">
        <v>1.9722275999999999</v>
      </c>
      <c r="AF45">
        <v>6.1515000000000013</v>
      </c>
      <c r="AG45">
        <v>30.353841599999999</v>
      </c>
      <c r="AH45">
        <v>0</v>
      </c>
      <c r="AI45">
        <v>0</v>
      </c>
      <c r="AJ45">
        <v>0</v>
      </c>
      <c r="AK45">
        <v>22.853400000000004</v>
      </c>
      <c r="AL45">
        <v>15.604199999999999</v>
      </c>
      <c r="AM45">
        <v>0</v>
      </c>
      <c r="AN45">
        <v>0</v>
      </c>
      <c r="AO45">
        <v>0</v>
      </c>
      <c r="AP45">
        <v>0.50635368000000003</v>
      </c>
      <c r="AQ45">
        <v>1.3537700000000001</v>
      </c>
      <c r="AR45">
        <v>6.7882752000000011</v>
      </c>
      <c r="AS45">
        <v>6.9715797120000005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40.494313430532713</v>
      </c>
      <c r="BB45">
        <f t="shared" si="0"/>
        <v>944.76878039849589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511.80739939999995</v>
      </c>
      <c r="L46">
        <v>6.2914862914862928</v>
      </c>
      <c r="M46">
        <v>63.7744</v>
      </c>
      <c r="N46">
        <v>51.881250000000009</v>
      </c>
      <c r="O46">
        <v>36.640520809642943</v>
      </c>
      <c r="P46">
        <v>20.54422499999999</v>
      </c>
      <c r="Q46">
        <v>9.5833440000000003</v>
      </c>
      <c r="R46">
        <v>18.617731920000001</v>
      </c>
      <c r="S46">
        <v>11.59053192</v>
      </c>
      <c r="T46">
        <v>0</v>
      </c>
      <c r="U46">
        <v>62.111966400000014</v>
      </c>
      <c r="V46">
        <v>8.9466798561151091</v>
      </c>
      <c r="W46">
        <v>20.378876503597123</v>
      </c>
      <c r="X46">
        <v>64.790136016187049</v>
      </c>
      <c r="Y46">
        <v>0</v>
      </c>
      <c r="Z46">
        <v>2.8784289599999999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30.353841599999999</v>
      </c>
      <c r="AH46">
        <v>0</v>
      </c>
      <c r="AI46">
        <v>0</v>
      </c>
      <c r="AJ46">
        <v>0</v>
      </c>
      <c r="AK46">
        <v>22.853400000000004</v>
      </c>
      <c r="AL46">
        <v>15.604199999999999</v>
      </c>
      <c r="AM46">
        <v>0</v>
      </c>
      <c r="AN46">
        <v>0</v>
      </c>
      <c r="AO46">
        <v>0</v>
      </c>
      <c r="AP46">
        <v>0.50635368000000003</v>
      </c>
      <c r="AQ46">
        <v>0</v>
      </c>
      <c r="AR46">
        <v>21.334579200000004</v>
      </c>
      <c r="AS46">
        <v>10.752775488000001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40.992878695085082</v>
      </c>
      <c r="BB46">
        <f t="shared" si="0"/>
        <v>956.40074834994323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511.51727999999997</v>
      </c>
      <c r="L47">
        <v>6.2914862914862928</v>
      </c>
      <c r="M47">
        <v>63.7744</v>
      </c>
      <c r="N47">
        <v>51.881250000000009</v>
      </c>
      <c r="O47">
        <v>36.640520809642943</v>
      </c>
      <c r="P47">
        <v>20.54422499999999</v>
      </c>
      <c r="Q47">
        <v>9.5833440000000003</v>
      </c>
      <c r="R47">
        <v>18.617731920000001</v>
      </c>
      <c r="S47">
        <v>11.59053192</v>
      </c>
      <c r="T47">
        <v>0</v>
      </c>
      <c r="U47">
        <v>62.111966400000014</v>
      </c>
      <c r="V47">
        <v>8.9466798561151091</v>
      </c>
      <c r="W47">
        <v>20.275846942446044</v>
      </c>
      <c r="X47">
        <v>64.790136016187049</v>
      </c>
      <c r="Y47">
        <v>0</v>
      </c>
      <c r="Z47">
        <v>2.8784289599999999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4.4427500000000002</v>
      </c>
      <c r="AG47">
        <v>30.353841599999999</v>
      </c>
      <c r="AH47">
        <v>0</v>
      </c>
      <c r="AI47">
        <v>0</v>
      </c>
      <c r="AJ47">
        <v>0</v>
      </c>
      <c r="AK47">
        <v>22.853400000000004</v>
      </c>
      <c r="AL47">
        <v>15.604199999999999</v>
      </c>
      <c r="AM47">
        <v>0</v>
      </c>
      <c r="AN47">
        <v>0</v>
      </c>
      <c r="AO47">
        <v>0</v>
      </c>
      <c r="AP47">
        <v>0.50635368000000003</v>
      </c>
      <c r="AQ47">
        <v>0</v>
      </c>
      <c r="AR47">
        <v>21.334579200000004</v>
      </c>
      <c r="AS47">
        <v>10.752775488000001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40.906490942255942</v>
      </c>
      <c r="BB47">
        <f t="shared" si="0"/>
        <v>954.38523714162136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511.51727999999997</v>
      </c>
      <c r="L48">
        <v>6.2914862914862928</v>
      </c>
      <c r="M48">
        <v>63.7744</v>
      </c>
      <c r="N48">
        <v>51.881250000000009</v>
      </c>
      <c r="O48">
        <v>36.640520809642943</v>
      </c>
      <c r="P48">
        <v>20.54422499999999</v>
      </c>
      <c r="Q48">
        <v>9.5833440000000003</v>
      </c>
      <c r="R48">
        <v>18.617731920000001</v>
      </c>
      <c r="S48">
        <v>11.59053192</v>
      </c>
      <c r="T48">
        <v>0</v>
      </c>
      <c r="U48">
        <v>62.111966400000014</v>
      </c>
      <c r="V48">
        <v>8.9466798561151091</v>
      </c>
      <c r="W48">
        <v>20.275846942446044</v>
      </c>
      <c r="X48">
        <v>64.790136016187049</v>
      </c>
      <c r="Y48">
        <v>0</v>
      </c>
      <c r="Z48">
        <v>2.8784289599999999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4.4427500000000002</v>
      </c>
      <c r="AG48">
        <v>30.353841599999999</v>
      </c>
      <c r="AH48">
        <v>0</v>
      </c>
      <c r="AI48">
        <v>0</v>
      </c>
      <c r="AJ48">
        <v>0</v>
      </c>
      <c r="AK48">
        <v>22.853400000000004</v>
      </c>
      <c r="AL48">
        <v>15.604199999999999</v>
      </c>
      <c r="AM48">
        <v>0</v>
      </c>
      <c r="AN48">
        <v>0</v>
      </c>
      <c r="AO48">
        <v>0</v>
      </c>
      <c r="AP48">
        <v>0.50635368000000003</v>
      </c>
      <c r="AQ48">
        <v>0</v>
      </c>
      <c r="AR48">
        <v>5.8185215999999995</v>
      </c>
      <c r="AS48">
        <v>10.752775488000001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40.268780887055939</v>
      </c>
      <c r="BB48">
        <f t="shared" si="0"/>
        <v>939.50688959682134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496.1040994</v>
      </c>
      <c r="L49">
        <v>6.2914862914862928</v>
      </c>
      <c r="M49">
        <v>63.7744</v>
      </c>
      <c r="N49">
        <v>51.881250000000009</v>
      </c>
      <c r="O49">
        <v>36.640520809642943</v>
      </c>
      <c r="P49">
        <v>20.54422499999999</v>
      </c>
      <c r="Q49">
        <v>9.5833440000000003</v>
      </c>
      <c r="R49">
        <v>18.617731920000001</v>
      </c>
      <c r="S49">
        <v>11.59053192</v>
      </c>
      <c r="T49">
        <v>0</v>
      </c>
      <c r="U49">
        <v>62.111966400000014</v>
      </c>
      <c r="V49">
        <v>8.9466798561151091</v>
      </c>
      <c r="W49">
        <v>20.275846942446044</v>
      </c>
      <c r="X49">
        <v>64.790136016187049</v>
      </c>
      <c r="Y49">
        <v>0</v>
      </c>
      <c r="Z49">
        <v>2.8784289599999999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4.4427500000000002</v>
      </c>
      <c r="AG49">
        <v>30.353841599999999</v>
      </c>
      <c r="AH49">
        <v>0</v>
      </c>
      <c r="AI49">
        <v>0</v>
      </c>
      <c r="AJ49">
        <v>0</v>
      </c>
      <c r="AK49">
        <v>22.853400000000004</v>
      </c>
      <c r="AL49">
        <v>15.604199999999999</v>
      </c>
      <c r="AM49">
        <v>0</v>
      </c>
      <c r="AN49">
        <v>0</v>
      </c>
      <c r="AO49">
        <v>0</v>
      </c>
      <c r="AP49">
        <v>0.50635368000000003</v>
      </c>
      <c r="AQ49">
        <v>0</v>
      </c>
      <c r="AR49">
        <v>5.8185215999999995</v>
      </c>
      <c r="AS49">
        <v>6.9715797120000005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39.47989191465588</v>
      </c>
      <c r="BB49">
        <f t="shared" si="0"/>
        <v>921.10140219322147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496.1040994</v>
      </c>
      <c r="L50">
        <v>6.2914862914862928</v>
      </c>
      <c r="M50">
        <v>63.7744</v>
      </c>
      <c r="N50">
        <v>51.881250000000009</v>
      </c>
      <c r="O50">
        <v>36.640520809642943</v>
      </c>
      <c r="P50">
        <v>20.54422499999999</v>
      </c>
      <c r="Q50">
        <v>9.5833440000000003</v>
      </c>
      <c r="R50">
        <v>18.617731920000001</v>
      </c>
      <c r="S50">
        <v>11.59053192</v>
      </c>
      <c r="T50">
        <v>0</v>
      </c>
      <c r="U50">
        <v>62.111966400000014</v>
      </c>
      <c r="V50">
        <v>8.9466798561151091</v>
      </c>
      <c r="W50">
        <v>20.275846942446044</v>
      </c>
      <c r="X50">
        <v>64.790136016187049</v>
      </c>
      <c r="Y50">
        <v>0</v>
      </c>
      <c r="Z50">
        <v>2.8784289599999999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4.4427500000000002</v>
      </c>
      <c r="AG50">
        <v>30.353841599999999</v>
      </c>
      <c r="AH50">
        <v>0</v>
      </c>
      <c r="AI50">
        <v>0</v>
      </c>
      <c r="AJ50">
        <v>0</v>
      </c>
      <c r="AK50">
        <v>22.853400000000004</v>
      </c>
      <c r="AL50">
        <v>15.604199999999999</v>
      </c>
      <c r="AM50">
        <v>0</v>
      </c>
      <c r="AN50">
        <v>0</v>
      </c>
      <c r="AO50">
        <v>0</v>
      </c>
      <c r="AP50">
        <v>0.50635368000000003</v>
      </c>
      <c r="AQ50">
        <v>0</v>
      </c>
      <c r="AR50">
        <v>5.8185215999999995</v>
      </c>
      <c r="AS50">
        <v>6.9715797120000005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39.47989191465588</v>
      </c>
      <c r="BB50">
        <f t="shared" si="0"/>
        <v>921.10140219322147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508.7704334</v>
      </c>
      <c r="L51">
        <v>4.4444444444444438</v>
      </c>
      <c r="M51">
        <v>63.7744</v>
      </c>
      <c r="N51">
        <v>51.881250000000009</v>
      </c>
      <c r="O51">
        <v>36.640520809642943</v>
      </c>
      <c r="P51">
        <v>20.54422499999999</v>
      </c>
      <c r="Q51">
        <v>9.5833440000000003</v>
      </c>
      <c r="R51">
        <v>18.617731920000001</v>
      </c>
      <c r="S51">
        <v>11.59053192</v>
      </c>
      <c r="T51">
        <v>0</v>
      </c>
      <c r="U51">
        <v>62.111966400000014</v>
      </c>
      <c r="V51">
        <v>8.9466798561151091</v>
      </c>
      <c r="W51">
        <v>20.275846942446044</v>
      </c>
      <c r="X51">
        <v>64.790136016187049</v>
      </c>
      <c r="Y51">
        <v>0</v>
      </c>
      <c r="Z51">
        <v>2.8784289599999999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4.4427500000000002</v>
      </c>
      <c r="AG51">
        <v>30.353841599999999</v>
      </c>
      <c r="AH51">
        <v>0</v>
      </c>
      <c r="AI51">
        <v>0</v>
      </c>
      <c r="AJ51">
        <v>0</v>
      </c>
      <c r="AK51">
        <v>22.853400000000004</v>
      </c>
      <c r="AL51">
        <v>15.604199999999999</v>
      </c>
      <c r="AM51">
        <v>0</v>
      </c>
      <c r="AN51">
        <v>0</v>
      </c>
      <c r="AO51">
        <v>0</v>
      </c>
      <c r="AP51">
        <v>0.50635368000000003</v>
      </c>
      <c r="AQ51">
        <v>0</v>
      </c>
      <c r="AR51">
        <v>6.7882752000000011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39.964421857542433</v>
      </c>
      <c r="BB51">
        <f t="shared" si="0"/>
        <v>932.4059180032931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512.05947279999998</v>
      </c>
      <c r="L52">
        <v>4.4444444444444438</v>
      </c>
      <c r="M52">
        <v>63.7744</v>
      </c>
      <c r="N52">
        <v>51.881250000000009</v>
      </c>
      <c r="O52">
        <v>36.640520809642943</v>
      </c>
      <c r="P52">
        <v>20.54422499999999</v>
      </c>
      <c r="Q52">
        <v>9.5833440000000003</v>
      </c>
      <c r="R52">
        <v>18.617731920000001</v>
      </c>
      <c r="S52">
        <v>11.59053192</v>
      </c>
      <c r="T52">
        <v>0</v>
      </c>
      <c r="U52">
        <v>62.111966400000014</v>
      </c>
      <c r="V52">
        <v>8.9466798561151091</v>
      </c>
      <c r="W52">
        <v>20.275846942446044</v>
      </c>
      <c r="X52">
        <v>64.790136016187049</v>
      </c>
      <c r="Y52">
        <v>0</v>
      </c>
      <c r="Z52">
        <v>2.8784289599999999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4.4427500000000002</v>
      </c>
      <c r="AG52">
        <v>30.353841599999999</v>
      </c>
      <c r="AH52">
        <v>0</v>
      </c>
      <c r="AI52">
        <v>0</v>
      </c>
      <c r="AJ52">
        <v>0</v>
      </c>
      <c r="AK52">
        <v>22.853400000000004</v>
      </c>
      <c r="AL52">
        <v>15.604199999999999</v>
      </c>
      <c r="AM52">
        <v>0</v>
      </c>
      <c r="AN52">
        <v>0</v>
      </c>
      <c r="AO52">
        <v>0</v>
      </c>
      <c r="AP52">
        <v>0.50635368000000003</v>
      </c>
      <c r="AQ52">
        <v>0</v>
      </c>
      <c r="AR52">
        <v>6.7882752000000011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40.099600787542485</v>
      </c>
      <c r="BB52">
        <f t="shared" si="0"/>
        <v>935.55977847329302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512.05947279999998</v>
      </c>
      <c r="L53">
        <v>3.8528138528138531</v>
      </c>
      <c r="M53">
        <v>63.7744</v>
      </c>
      <c r="N53">
        <v>51.881250000000009</v>
      </c>
      <c r="O53">
        <v>36.640520809642943</v>
      </c>
      <c r="P53">
        <v>20.54422499999999</v>
      </c>
      <c r="Q53">
        <v>8.0275658399999994</v>
      </c>
      <c r="R53">
        <v>16.084821599999998</v>
      </c>
      <c r="S53">
        <v>9.9641304000000002</v>
      </c>
      <c r="T53">
        <v>0</v>
      </c>
      <c r="U53">
        <v>62.111966400000014</v>
      </c>
      <c r="V53">
        <v>8.9466798561151091</v>
      </c>
      <c r="W53">
        <v>20.275846942446044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4.4427500000000002</v>
      </c>
      <c r="AG53">
        <v>30.353841599999999</v>
      </c>
      <c r="AH53">
        <v>0</v>
      </c>
      <c r="AI53">
        <v>0</v>
      </c>
      <c r="AJ53">
        <v>0</v>
      </c>
      <c r="AK53">
        <v>22.853400000000004</v>
      </c>
      <c r="AL53">
        <v>15.604199999999999</v>
      </c>
      <c r="AM53">
        <v>0</v>
      </c>
      <c r="AN53">
        <v>0</v>
      </c>
      <c r="AO53">
        <v>0</v>
      </c>
      <c r="AP53">
        <v>0.50635368000000003</v>
      </c>
      <c r="AQ53">
        <v>0</v>
      </c>
      <c r="AR53">
        <v>6.7882752000000011</v>
      </c>
      <c r="AS53">
        <v>6.9715797120000005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39.722091110226472</v>
      </c>
      <c r="BB53">
        <f t="shared" si="0"/>
        <v>926.75213859897849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512.05947279999998</v>
      </c>
      <c r="L54">
        <v>3.8528138528138531</v>
      </c>
      <c r="M54">
        <v>63.7744</v>
      </c>
      <c r="N54">
        <v>51.881250000000009</v>
      </c>
      <c r="O54">
        <v>36.640520809642943</v>
      </c>
      <c r="P54">
        <v>20.54422499999999</v>
      </c>
      <c r="Q54">
        <v>8.0275658399999994</v>
      </c>
      <c r="R54">
        <v>16.084821599999998</v>
      </c>
      <c r="S54">
        <v>9.9641304000000002</v>
      </c>
      <c r="T54">
        <v>0</v>
      </c>
      <c r="U54">
        <v>62.111966400000014</v>
      </c>
      <c r="V54">
        <v>8.9466798561151091</v>
      </c>
      <c r="W54">
        <v>20.275846942446044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4.4427500000000002</v>
      </c>
      <c r="AG54">
        <v>30.353841599999999</v>
      </c>
      <c r="AH54">
        <v>0</v>
      </c>
      <c r="AI54">
        <v>0</v>
      </c>
      <c r="AJ54">
        <v>0</v>
      </c>
      <c r="AK54">
        <v>22.853400000000004</v>
      </c>
      <c r="AL54">
        <v>15.604199999999999</v>
      </c>
      <c r="AM54">
        <v>0</v>
      </c>
      <c r="AN54">
        <v>0</v>
      </c>
      <c r="AO54">
        <v>0</v>
      </c>
      <c r="AP54">
        <v>1.9128916800000002</v>
      </c>
      <c r="AQ54">
        <v>0</v>
      </c>
      <c r="AR54">
        <v>6.7882752000000011</v>
      </c>
      <c r="AS54">
        <v>6.9715797120000005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39.779899931826478</v>
      </c>
      <c r="BB54">
        <f t="shared" si="0"/>
        <v>928.10086777737865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512.05947279999998</v>
      </c>
      <c r="L55">
        <v>3.1313131313131315</v>
      </c>
      <c r="M55">
        <v>63.7744</v>
      </c>
      <c r="N55">
        <v>51.881250000000009</v>
      </c>
      <c r="O55">
        <v>36.640520809642943</v>
      </c>
      <c r="P55">
        <v>20.54422499999999</v>
      </c>
      <c r="Q55">
        <v>8.0275658399999994</v>
      </c>
      <c r="R55">
        <v>16.084821599999998</v>
      </c>
      <c r="S55">
        <v>9.9641304000000002</v>
      </c>
      <c r="T55">
        <v>0</v>
      </c>
      <c r="U55">
        <v>62.111966400000014</v>
      </c>
      <c r="V55">
        <v>8.9466798561151091</v>
      </c>
      <c r="W55">
        <v>20.275846942446044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4.4427500000000002</v>
      </c>
      <c r="AG55">
        <v>30.353841599999999</v>
      </c>
      <c r="AH55">
        <v>0</v>
      </c>
      <c r="AI55">
        <v>0</v>
      </c>
      <c r="AJ55">
        <v>0</v>
      </c>
      <c r="AK55">
        <v>22.853400000000004</v>
      </c>
      <c r="AL55">
        <v>26.006999999999998</v>
      </c>
      <c r="AM55">
        <v>0</v>
      </c>
      <c r="AN55">
        <v>0</v>
      </c>
      <c r="AO55">
        <v>0</v>
      </c>
      <c r="AP55">
        <v>1.9128916800000002</v>
      </c>
      <c r="AQ55">
        <v>0</v>
      </c>
      <c r="AR55">
        <v>6.7882752000000011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40.177801033756282</v>
      </c>
      <c r="BB55">
        <f t="shared" si="0"/>
        <v>937.3842659539481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490.28373280000005</v>
      </c>
      <c r="L56">
        <v>3.1313131313131315</v>
      </c>
      <c r="M56">
        <v>63.7744</v>
      </c>
      <c r="N56">
        <v>51.881250000000009</v>
      </c>
      <c r="O56">
        <v>36.640520809642943</v>
      </c>
      <c r="P56">
        <v>20.54422499999999</v>
      </c>
      <c r="Q56">
        <v>8.0275658399999994</v>
      </c>
      <c r="R56">
        <v>16.084821599999998</v>
      </c>
      <c r="S56">
        <v>9.9641304000000002</v>
      </c>
      <c r="T56">
        <v>0</v>
      </c>
      <c r="U56">
        <v>62.111966400000014</v>
      </c>
      <c r="V56">
        <v>8.9466798561151091</v>
      </c>
      <c r="W56">
        <v>20.275846942446044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4.4427500000000002</v>
      </c>
      <c r="AG56">
        <v>30.353841599999999</v>
      </c>
      <c r="AH56">
        <v>0</v>
      </c>
      <c r="AI56">
        <v>0</v>
      </c>
      <c r="AJ56">
        <v>0</v>
      </c>
      <c r="AK56">
        <v>22.853400000000004</v>
      </c>
      <c r="AL56">
        <v>26.006999999999998</v>
      </c>
      <c r="AM56">
        <v>0</v>
      </c>
      <c r="AN56">
        <v>0</v>
      </c>
      <c r="AO56">
        <v>0</v>
      </c>
      <c r="AP56">
        <v>0.50635368000000003</v>
      </c>
      <c r="AQ56">
        <v>0</v>
      </c>
      <c r="AR56">
        <v>6.7882752000000011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39.225009298156365</v>
      </c>
      <c r="BB56">
        <f t="shared" si="0"/>
        <v>915.15477968954792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483.2646934</v>
      </c>
      <c r="L57">
        <v>3.1313131313131315</v>
      </c>
      <c r="M57">
        <v>63.7744</v>
      </c>
      <c r="N57">
        <v>51.881250000000009</v>
      </c>
      <c r="O57">
        <v>36.640520809642943</v>
      </c>
      <c r="P57">
        <v>20.54422499999999</v>
      </c>
      <c r="Q57">
        <v>8.0275658399999994</v>
      </c>
      <c r="R57">
        <v>16.084821599999998</v>
      </c>
      <c r="S57">
        <v>9.9641304000000002</v>
      </c>
      <c r="T57">
        <v>0</v>
      </c>
      <c r="U57">
        <v>62.111966400000014</v>
      </c>
      <c r="V57">
        <v>8.9466798561151091</v>
      </c>
      <c r="W57">
        <v>20.275846942446044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4.4427500000000002</v>
      </c>
      <c r="AG57">
        <v>30.353841599999999</v>
      </c>
      <c r="AH57">
        <v>0</v>
      </c>
      <c r="AI57">
        <v>0</v>
      </c>
      <c r="AJ57">
        <v>0</v>
      </c>
      <c r="AK57">
        <v>22.853400000000004</v>
      </c>
      <c r="AL57">
        <v>26.006999999999998</v>
      </c>
      <c r="AM57">
        <v>0</v>
      </c>
      <c r="AN57">
        <v>0</v>
      </c>
      <c r="AO57">
        <v>0</v>
      </c>
      <c r="AP57">
        <v>0.50635368000000003</v>
      </c>
      <c r="AQ57">
        <v>0</v>
      </c>
      <c r="AR57">
        <v>6.7882752000000011</v>
      </c>
      <c r="AS57">
        <v>6.9715797120000005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38.936527368156263</v>
      </c>
      <c r="BB57">
        <f t="shared" si="0"/>
        <v>908.42422221954791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452.17141339999984</v>
      </c>
      <c r="L58">
        <v>3.1313131313131315</v>
      </c>
      <c r="M58">
        <v>63.7744</v>
      </c>
      <c r="N58">
        <v>51.881250000000009</v>
      </c>
      <c r="O58">
        <v>36.640520809642943</v>
      </c>
      <c r="P58">
        <v>20.54422499999999</v>
      </c>
      <c r="Q58">
        <v>5.2143097679999997</v>
      </c>
      <c r="R58">
        <v>10.37289384</v>
      </c>
      <c r="S58">
        <v>6.4081476000000004</v>
      </c>
      <c r="T58">
        <v>0</v>
      </c>
      <c r="U58">
        <v>62.111966400000014</v>
      </c>
      <c r="V58">
        <v>6.3114280575539574</v>
      </c>
      <c r="W58">
        <v>14.126926079136689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4.4427500000000002</v>
      </c>
      <c r="AG58">
        <v>30.353841599999999</v>
      </c>
      <c r="AH58">
        <v>0</v>
      </c>
      <c r="AI58">
        <v>0</v>
      </c>
      <c r="AJ58">
        <v>0</v>
      </c>
      <c r="AK58">
        <v>22.853400000000004</v>
      </c>
      <c r="AL58">
        <v>26.006999999999998</v>
      </c>
      <c r="AM58">
        <v>0</v>
      </c>
      <c r="AN58">
        <v>0</v>
      </c>
      <c r="AO58">
        <v>0</v>
      </c>
      <c r="AP58">
        <v>0.50635368000000003</v>
      </c>
      <c r="AQ58">
        <v>0</v>
      </c>
      <c r="AR58">
        <v>6.7882752000000011</v>
      </c>
      <c r="AS58">
        <v>6.9715797120000005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36.801028260553267</v>
      </c>
      <c r="BB58">
        <f t="shared" si="0"/>
        <v>858.6011020332802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448.28475340000006</v>
      </c>
      <c r="L59">
        <v>3.1313131313131315</v>
      </c>
      <c r="M59">
        <v>63.7744</v>
      </c>
      <c r="N59">
        <v>51.881250000000009</v>
      </c>
      <c r="O59">
        <v>36.640520809642943</v>
      </c>
      <c r="P59">
        <v>20.54422499999999</v>
      </c>
      <c r="Q59">
        <v>5.2143097679999997</v>
      </c>
      <c r="R59">
        <v>10.37289384</v>
      </c>
      <c r="S59">
        <v>6.4081476000000004</v>
      </c>
      <c r="T59">
        <v>0</v>
      </c>
      <c r="U59">
        <v>62.111966400000014</v>
      </c>
      <c r="V59">
        <v>5.3164448201438859</v>
      </c>
      <c r="W59">
        <v>14.126926079136689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4.4427500000000002</v>
      </c>
      <c r="AG59">
        <v>30.353841599999999</v>
      </c>
      <c r="AH59">
        <v>0</v>
      </c>
      <c r="AI59">
        <v>0</v>
      </c>
      <c r="AJ59">
        <v>0</v>
      </c>
      <c r="AK59">
        <v>22.853400000000004</v>
      </c>
      <c r="AL59">
        <v>26.006999999999998</v>
      </c>
      <c r="AM59">
        <v>0</v>
      </c>
      <c r="AN59">
        <v>0</v>
      </c>
      <c r="AO59">
        <v>0</v>
      </c>
      <c r="AP59">
        <v>0.50635368000000003</v>
      </c>
      <c r="AQ59">
        <v>0</v>
      </c>
      <c r="AR59">
        <v>6.7882752000000011</v>
      </c>
      <c r="AS59">
        <v>6.9715797120000005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36.600392697143377</v>
      </c>
      <c r="BB59">
        <f t="shared" si="0"/>
        <v>853.92009435928026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444.39809339999994</v>
      </c>
      <c r="L60">
        <v>3.1313131313131315</v>
      </c>
      <c r="M60">
        <v>63.7744</v>
      </c>
      <c r="N60">
        <v>51.881250000000009</v>
      </c>
      <c r="O60">
        <v>36.640520809642943</v>
      </c>
      <c r="P60">
        <v>20.54422499999999</v>
      </c>
      <c r="Q60">
        <v>5.2143097679999997</v>
      </c>
      <c r="R60">
        <v>10.37289384</v>
      </c>
      <c r="S60">
        <v>6.4081476000000004</v>
      </c>
      <c r="T60">
        <v>0</v>
      </c>
      <c r="U60">
        <v>62.111966400000014</v>
      </c>
      <c r="V60">
        <v>5.3164448201438859</v>
      </c>
      <c r="W60">
        <v>14.126926079136689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4.4427500000000002</v>
      </c>
      <c r="AG60">
        <v>30.353841599999999</v>
      </c>
      <c r="AH60">
        <v>0</v>
      </c>
      <c r="AI60">
        <v>0</v>
      </c>
      <c r="AJ60">
        <v>0</v>
      </c>
      <c r="AK60">
        <v>22.853400000000004</v>
      </c>
      <c r="AL60">
        <v>26.006999999999998</v>
      </c>
      <c r="AM60">
        <v>0</v>
      </c>
      <c r="AN60">
        <v>0</v>
      </c>
      <c r="AO60">
        <v>0</v>
      </c>
      <c r="AP60">
        <v>0.50635368000000003</v>
      </c>
      <c r="AQ60">
        <v>0</v>
      </c>
      <c r="AR60">
        <v>6.7882752000000011</v>
      </c>
      <c r="AS60">
        <v>6.9715797120000005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36.440650971143327</v>
      </c>
      <c r="BB60">
        <f t="shared" si="0"/>
        <v>850.19317608528024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444.39809339999994</v>
      </c>
      <c r="L61">
        <v>3.1313131313131315</v>
      </c>
      <c r="M61">
        <v>63.7744</v>
      </c>
      <c r="N61">
        <v>51.881250000000009</v>
      </c>
      <c r="O61">
        <v>36.640520809642943</v>
      </c>
      <c r="P61">
        <v>20.54422499999999</v>
      </c>
      <c r="Q61">
        <v>5.2143097679999997</v>
      </c>
      <c r="R61">
        <v>10.37289384</v>
      </c>
      <c r="S61">
        <v>6.4081476000000004</v>
      </c>
      <c r="T61">
        <v>0</v>
      </c>
      <c r="U61">
        <v>62.111966400000014</v>
      </c>
      <c r="V61">
        <v>5.3164448201438859</v>
      </c>
      <c r="W61">
        <v>14.126926079136689</v>
      </c>
      <c r="X61">
        <v>64.790136016187049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4.4427500000000002</v>
      </c>
      <c r="AG61">
        <v>30.353841599999999</v>
      </c>
      <c r="AH61">
        <v>0</v>
      </c>
      <c r="AI61">
        <v>0</v>
      </c>
      <c r="AJ61">
        <v>0</v>
      </c>
      <c r="AK61">
        <v>22.853400000000004</v>
      </c>
      <c r="AL61">
        <v>49.846749999999993</v>
      </c>
      <c r="AM61">
        <v>0</v>
      </c>
      <c r="AN61">
        <v>0</v>
      </c>
      <c r="AO61">
        <v>0</v>
      </c>
      <c r="AP61">
        <v>0.50635368000000003</v>
      </c>
      <c r="AQ61">
        <v>0</v>
      </c>
      <c r="AR61">
        <v>7.7580288000000008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37.529799649522673</v>
      </c>
      <c r="BB61">
        <f t="shared" si="0"/>
        <v>875.60401180690098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444.39809339999994</v>
      </c>
      <c r="L62">
        <v>3.1313131313131315</v>
      </c>
      <c r="M62">
        <v>63.7744</v>
      </c>
      <c r="N62">
        <v>51.881250000000009</v>
      </c>
      <c r="O62">
        <v>36.640520809642943</v>
      </c>
      <c r="P62">
        <v>20.54422499999999</v>
      </c>
      <c r="Q62">
        <v>5.2143097679999997</v>
      </c>
      <c r="R62">
        <v>10.37289384</v>
      </c>
      <c r="S62">
        <v>6.4081476000000004</v>
      </c>
      <c r="T62">
        <v>0</v>
      </c>
      <c r="U62">
        <v>62.111966400000014</v>
      </c>
      <c r="V62">
        <v>5.3164448201438859</v>
      </c>
      <c r="W62">
        <v>14.126926079136689</v>
      </c>
      <c r="X62">
        <v>64.790136016187049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4.4427500000000002</v>
      </c>
      <c r="AG62">
        <v>30.353841599999999</v>
      </c>
      <c r="AH62">
        <v>0</v>
      </c>
      <c r="AI62">
        <v>0</v>
      </c>
      <c r="AJ62">
        <v>0</v>
      </c>
      <c r="AK62">
        <v>22.853400000000004</v>
      </c>
      <c r="AL62">
        <v>49.846749999999993</v>
      </c>
      <c r="AM62">
        <v>0</v>
      </c>
      <c r="AN62">
        <v>0</v>
      </c>
      <c r="AO62">
        <v>0</v>
      </c>
      <c r="AP62">
        <v>0.50635368000000003</v>
      </c>
      <c r="AQ62">
        <v>0</v>
      </c>
      <c r="AR62">
        <v>7.7580288000000008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37.529799649522673</v>
      </c>
      <c r="BB62">
        <f t="shared" si="0"/>
        <v>875.60401180690098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444.39809339999994</v>
      </c>
      <c r="L63">
        <v>3.1313131313131315</v>
      </c>
      <c r="M63">
        <v>63.7744</v>
      </c>
      <c r="N63">
        <v>51.881250000000009</v>
      </c>
      <c r="O63">
        <v>36.640520809642943</v>
      </c>
      <c r="P63">
        <v>20.54422499999999</v>
      </c>
      <c r="Q63">
        <v>5.2143097679999997</v>
      </c>
      <c r="R63">
        <v>10.37289384</v>
      </c>
      <c r="S63">
        <v>6.4081476000000004</v>
      </c>
      <c r="T63">
        <v>0</v>
      </c>
      <c r="U63">
        <v>62.111966400000014</v>
      </c>
      <c r="V63">
        <v>5.3164448201438859</v>
      </c>
      <c r="W63">
        <v>14.126926079136689</v>
      </c>
      <c r="X63">
        <v>64.790136016187049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4.4427500000000002</v>
      </c>
      <c r="AG63">
        <v>30.353841599999999</v>
      </c>
      <c r="AH63">
        <v>0</v>
      </c>
      <c r="AI63">
        <v>0</v>
      </c>
      <c r="AJ63">
        <v>0</v>
      </c>
      <c r="AK63">
        <v>22.853400000000004</v>
      </c>
      <c r="AL63">
        <v>49.846749999999993</v>
      </c>
      <c r="AM63">
        <v>0</v>
      </c>
      <c r="AN63">
        <v>0</v>
      </c>
      <c r="AO63">
        <v>0</v>
      </c>
      <c r="AP63">
        <v>0.50635368000000003</v>
      </c>
      <c r="AQ63">
        <v>0</v>
      </c>
      <c r="AR63">
        <v>7.7580288000000008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37.529799649522673</v>
      </c>
      <c r="BB63">
        <f t="shared" si="0"/>
        <v>875.60401180690098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444.39809339999994</v>
      </c>
      <c r="L64">
        <v>3.1313131313131315</v>
      </c>
      <c r="M64">
        <v>63.7744</v>
      </c>
      <c r="N64">
        <v>51.881250000000009</v>
      </c>
      <c r="O64">
        <v>36.640520809642943</v>
      </c>
      <c r="P64">
        <v>20.54422499999999</v>
      </c>
      <c r="Q64">
        <v>5.2143097679999997</v>
      </c>
      <c r="R64">
        <v>10.37289384</v>
      </c>
      <c r="S64">
        <v>6.4081476000000004</v>
      </c>
      <c r="T64">
        <v>0</v>
      </c>
      <c r="U64">
        <v>62.111966400000014</v>
      </c>
      <c r="V64">
        <v>5.3164448201438859</v>
      </c>
      <c r="W64">
        <v>14.126926079136689</v>
      </c>
      <c r="X64">
        <v>64.790136016187049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4.4427500000000002</v>
      </c>
      <c r="AG64">
        <v>30.353841599999999</v>
      </c>
      <c r="AH64">
        <v>0</v>
      </c>
      <c r="AI64">
        <v>0</v>
      </c>
      <c r="AJ64">
        <v>0</v>
      </c>
      <c r="AK64">
        <v>22.853400000000004</v>
      </c>
      <c r="AL64">
        <v>49.846749999999993</v>
      </c>
      <c r="AM64">
        <v>0</v>
      </c>
      <c r="AN64">
        <v>0</v>
      </c>
      <c r="AO64">
        <v>0</v>
      </c>
      <c r="AP64">
        <v>0.50635368000000003</v>
      </c>
      <c r="AQ64">
        <v>0</v>
      </c>
      <c r="AR64">
        <v>7.7580288000000008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37.529799649522673</v>
      </c>
      <c r="BB64">
        <f t="shared" si="0"/>
        <v>875.60401180690098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444.39809339999994</v>
      </c>
      <c r="L65">
        <v>3.1313131313131315</v>
      </c>
      <c r="M65">
        <v>63.7744</v>
      </c>
      <c r="N65">
        <v>51.881250000000009</v>
      </c>
      <c r="O65">
        <v>36.640520809642943</v>
      </c>
      <c r="P65">
        <v>20.54422499999999</v>
      </c>
      <c r="Q65">
        <v>5.214066012</v>
      </c>
      <c r="R65">
        <v>10.37289384</v>
      </c>
      <c r="S65">
        <v>6.4081476000000004</v>
      </c>
      <c r="T65">
        <v>0</v>
      </c>
      <c r="U65">
        <v>62.111966400000014</v>
      </c>
      <c r="V65">
        <v>5.3164448201438859</v>
      </c>
      <c r="W65">
        <v>14.126926079136689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4.4427500000000002</v>
      </c>
      <c r="AG65">
        <v>30.353841599999999</v>
      </c>
      <c r="AH65">
        <v>0</v>
      </c>
      <c r="AI65">
        <v>0</v>
      </c>
      <c r="AJ65">
        <v>0</v>
      </c>
      <c r="AK65">
        <v>22.853400000000004</v>
      </c>
      <c r="AL65">
        <v>15.604199999999999</v>
      </c>
      <c r="AM65">
        <v>0</v>
      </c>
      <c r="AN65">
        <v>0</v>
      </c>
      <c r="AO65">
        <v>0</v>
      </c>
      <c r="AP65">
        <v>1.9128916800000002</v>
      </c>
      <c r="AQ65">
        <v>0</v>
      </c>
      <c r="AR65">
        <v>7.7580288000000008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36.180230235959854</v>
      </c>
      <c r="BB65">
        <f t="shared" si="0"/>
        <v>844.11732546446376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444.39809339999994</v>
      </c>
      <c r="L66">
        <v>3.1313131313131315</v>
      </c>
      <c r="M66">
        <v>63.7744</v>
      </c>
      <c r="N66">
        <v>51.881250000000009</v>
      </c>
      <c r="O66">
        <v>36.640520809642943</v>
      </c>
      <c r="P66">
        <v>20.54422499999999</v>
      </c>
      <c r="Q66">
        <v>5.214066012</v>
      </c>
      <c r="R66">
        <v>10.37289384</v>
      </c>
      <c r="S66">
        <v>6.4081476000000004</v>
      </c>
      <c r="T66">
        <v>0</v>
      </c>
      <c r="U66">
        <v>62.111966400000014</v>
      </c>
      <c r="V66">
        <v>5.3164448201438859</v>
      </c>
      <c r="W66">
        <v>14.126926079136689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4.4427500000000002</v>
      </c>
      <c r="AG66">
        <v>30.353841599999999</v>
      </c>
      <c r="AH66">
        <v>0</v>
      </c>
      <c r="AI66">
        <v>0</v>
      </c>
      <c r="AJ66">
        <v>0</v>
      </c>
      <c r="AK66">
        <v>22.853400000000004</v>
      </c>
      <c r="AL66">
        <v>15.604199999999999</v>
      </c>
      <c r="AM66">
        <v>0</v>
      </c>
      <c r="AN66">
        <v>0</v>
      </c>
      <c r="AO66">
        <v>0</v>
      </c>
      <c r="AP66">
        <v>1.9128916800000002</v>
      </c>
      <c r="AQ66">
        <v>0</v>
      </c>
      <c r="AR66">
        <v>7.7580288000000008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36.180230235959854</v>
      </c>
      <c r="BB66">
        <f t="shared" si="0"/>
        <v>844.11732546446376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505.04043339999993</v>
      </c>
      <c r="L67">
        <v>3.1313131313131315</v>
      </c>
      <c r="M67">
        <v>63.7744</v>
      </c>
      <c r="N67">
        <v>51.881250000000009</v>
      </c>
      <c r="O67">
        <v>36.640520809642943</v>
      </c>
      <c r="P67">
        <v>20.54422499999999</v>
      </c>
      <c r="Q67">
        <v>6.643163519999999</v>
      </c>
      <c r="R67">
        <v>12.905804160000002</v>
      </c>
      <c r="S67">
        <v>8.0345491200000012</v>
      </c>
      <c r="T67">
        <v>0</v>
      </c>
      <c r="U67">
        <v>62.111966400000014</v>
      </c>
      <c r="V67">
        <v>6.3114280575539574</v>
      </c>
      <c r="W67">
        <v>14.126926079136689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1.6904808000000002</v>
      </c>
      <c r="AF67">
        <v>4.4427500000000002</v>
      </c>
      <c r="AG67">
        <v>30.353841599999999</v>
      </c>
      <c r="AH67">
        <v>0</v>
      </c>
      <c r="AI67">
        <v>0</v>
      </c>
      <c r="AJ67">
        <v>0</v>
      </c>
      <c r="AK67">
        <v>22.853400000000004</v>
      </c>
      <c r="AL67">
        <v>15.604199999999999</v>
      </c>
      <c r="AM67">
        <v>0</v>
      </c>
      <c r="AN67">
        <v>0</v>
      </c>
      <c r="AO67">
        <v>0</v>
      </c>
      <c r="AP67">
        <v>1.9128916800000002</v>
      </c>
      <c r="AQ67">
        <v>10.655480000000001</v>
      </c>
      <c r="AR67">
        <v>7.7580288000000008</v>
      </c>
      <c r="AS67">
        <v>6.9715797120000005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39.381147929534947</v>
      </c>
      <c r="BB67">
        <f t="shared" si="0"/>
        <v>918.79762035629881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505.04043339999993</v>
      </c>
      <c r="L68">
        <v>3.1313131313131315</v>
      </c>
      <c r="M68">
        <v>63.7744</v>
      </c>
      <c r="N68">
        <v>51.881250000000009</v>
      </c>
      <c r="O68">
        <v>36.640520809642943</v>
      </c>
      <c r="P68">
        <v>20.54422499999999</v>
      </c>
      <c r="Q68">
        <v>6.643163519999999</v>
      </c>
      <c r="R68">
        <v>12.905804160000002</v>
      </c>
      <c r="S68">
        <v>8.0345491200000012</v>
      </c>
      <c r="T68">
        <v>0</v>
      </c>
      <c r="U68">
        <v>62.111966400000014</v>
      </c>
      <c r="V68">
        <v>6.3114280575539574</v>
      </c>
      <c r="W68">
        <v>14.126926079136689</v>
      </c>
      <c r="X68">
        <v>64.790136016187049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1.6904808000000002</v>
      </c>
      <c r="AF68">
        <v>4.4427500000000002</v>
      </c>
      <c r="AG68">
        <v>30.353841599999999</v>
      </c>
      <c r="AH68">
        <v>0</v>
      </c>
      <c r="AI68">
        <v>0</v>
      </c>
      <c r="AJ68">
        <v>0</v>
      </c>
      <c r="AK68">
        <v>22.853400000000004</v>
      </c>
      <c r="AL68">
        <v>15.604199999999999</v>
      </c>
      <c r="AM68">
        <v>0</v>
      </c>
      <c r="AN68">
        <v>0</v>
      </c>
      <c r="AO68">
        <v>0</v>
      </c>
      <c r="AP68">
        <v>0.50635368000000003</v>
      </c>
      <c r="AQ68">
        <v>21.310960000000001</v>
      </c>
      <c r="AR68">
        <v>7.7580288000000008</v>
      </c>
      <c r="AS68">
        <v>6.9715797120000005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39.761279197300027</v>
      </c>
      <c r="BB68">
        <f t="shared" ref="BB68:BB99" si="1">SUM(B68:AZ68)-BA68</f>
        <v>927.66643108853361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505.04043339999993</v>
      </c>
      <c r="L69">
        <v>3.1313131313131315</v>
      </c>
      <c r="M69">
        <v>63.7744</v>
      </c>
      <c r="N69">
        <v>51.881250000000009</v>
      </c>
      <c r="O69">
        <v>36.640520809642943</v>
      </c>
      <c r="P69">
        <v>20.54422499999999</v>
      </c>
      <c r="Q69">
        <v>6.643163519999999</v>
      </c>
      <c r="R69">
        <v>12.905804160000002</v>
      </c>
      <c r="S69">
        <v>8.0345491200000012</v>
      </c>
      <c r="T69">
        <v>0</v>
      </c>
      <c r="U69">
        <v>62.111966400000014</v>
      </c>
      <c r="V69">
        <v>6.3114280575539574</v>
      </c>
      <c r="W69">
        <v>17.995595623381295</v>
      </c>
      <c r="X69">
        <v>64.790136016187049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1.6904808000000002</v>
      </c>
      <c r="AF69">
        <v>4.4427500000000002</v>
      </c>
      <c r="AG69">
        <v>30.353841599999999</v>
      </c>
      <c r="AH69">
        <v>9.150292799999999</v>
      </c>
      <c r="AI69">
        <v>0</v>
      </c>
      <c r="AJ69">
        <v>0</v>
      </c>
      <c r="AK69">
        <v>22.853400000000004</v>
      </c>
      <c r="AL69">
        <v>15.604199999999999</v>
      </c>
      <c r="AM69">
        <v>0</v>
      </c>
      <c r="AN69">
        <v>0</v>
      </c>
      <c r="AO69">
        <v>0</v>
      </c>
      <c r="AP69">
        <v>0.50635368000000003</v>
      </c>
      <c r="AQ69">
        <v>21.310960000000001</v>
      </c>
      <c r="AR69">
        <v>21.334579200000004</v>
      </c>
      <c r="AS69">
        <v>9.4529894400000014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40.956341130652547</v>
      </c>
      <c r="BB69">
        <f t="shared" si="1"/>
        <v>955.54829162742578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505.04043339999993</v>
      </c>
      <c r="L70">
        <v>3.2696969696969704</v>
      </c>
      <c r="M70">
        <v>63.7744</v>
      </c>
      <c r="N70">
        <v>51.881250000000009</v>
      </c>
      <c r="O70">
        <v>36.640520809642943</v>
      </c>
      <c r="P70">
        <v>20.54422499999999</v>
      </c>
      <c r="Q70">
        <v>6.643163519999999</v>
      </c>
      <c r="R70">
        <v>12.905804160000002</v>
      </c>
      <c r="S70">
        <v>8.0345491200000012</v>
      </c>
      <c r="T70">
        <v>0</v>
      </c>
      <c r="U70">
        <v>62.111966400000014</v>
      </c>
      <c r="V70">
        <v>6.3114280575539574</v>
      </c>
      <c r="W70">
        <v>18.519012410071941</v>
      </c>
      <c r="X70">
        <v>64.790136016187049</v>
      </c>
      <c r="Y70">
        <v>0</v>
      </c>
      <c r="Z70">
        <v>0</v>
      </c>
      <c r="AA70">
        <v>6.1704789120000001</v>
      </c>
      <c r="AB70">
        <v>0</v>
      </c>
      <c r="AC70">
        <v>0</v>
      </c>
      <c r="AD70">
        <v>0</v>
      </c>
      <c r="AE70">
        <v>6.1984295999999999</v>
      </c>
      <c r="AF70">
        <v>4.4427500000000002</v>
      </c>
      <c r="AG70">
        <v>30.353841599999999</v>
      </c>
      <c r="AH70">
        <v>20.546566559999999</v>
      </c>
      <c r="AI70">
        <v>0</v>
      </c>
      <c r="AJ70">
        <v>0</v>
      </c>
      <c r="AK70">
        <v>22.853400000000004</v>
      </c>
      <c r="AL70">
        <v>15.604199999999999</v>
      </c>
      <c r="AM70">
        <v>0</v>
      </c>
      <c r="AN70">
        <v>0</v>
      </c>
      <c r="AO70">
        <v>0</v>
      </c>
      <c r="AP70">
        <v>0.50635368000000003</v>
      </c>
      <c r="AQ70">
        <v>21.310960000000001</v>
      </c>
      <c r="AR70">
        <v>21.334579200000004</v>
      </c>
      <c r="AS70">
        <v>9.4529894400000014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41.890811518059053</v>
      </c>
      <c r="BB70">
        <f t="shared" si="1"/>
        <v>977.35032333709364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505.04043339999993</v>
      </c>
      <c r="L71">
        <v>4.8569985569985574</v>
      </c>
      <c r="M71">
        <v>63.7744</v>
      </c>
      <c r="N71">
        <v>51.881250000000009</v>
      </c>
      <c r="O71">
        <v>36.640520809642943</v>
      </c>
      <c r="P71">
        <v>20.54422499999999</v>
      </c>
      <c r="Q71">
        <v>6.643163519999999</v>
      </c>
      <c r="R71">
        <v>12.905804160000002</v>
      </c>
      <c r="S71">
        <v>8.0345491200000012</v>
      </c>
      <c r="T71">
        <v>0</v>
      </c>
      <c r="U71">
        <v>62.111966400000014</v>
      </c>
      <c r="V71">
        <v>6.3114280575539574</v>
      </c>
      <c r="W71">
        <v>18.519012410071941</v>
      </c>
      <c r="X71">
        <v>64.790136016187049</v>
      </c>
      <c r="Y71">
        <v>0</v>
      </c>
      <c r="Z71">
        <v>0</v>
      </c>
      <c r="AA71">
        <v>12.340957823999998</v>
      </c>
      <c r="AB71">
        <v>5.784281567999999</v>
      </c>
      <c r="AC71">
        <v>4.2505073279999994</v>
      </c>
      <c r="AD71">
        <v>4.0125470112000006</v>
      </c>
      <c r="AE71">
        <v>6.1984295999999999</v>
      </c>
      <c r="AF71">
        <v>6.1515000000000013</v>
      </c>
      <c r="AG71">
        <v>30.353841599999999</v>
      </c>
      <c r="AH71">
        <v>30.819849840000003</v>
      </c>
      <c r="AI71">
        <v>0</v>
      </c>
      <c r="AJ71">
        <v>0</v>
      </c>
      <c r="AK71">
        <v>22.853400000000004</v>
      </c>
      <c r="AL71">
        <v>15.604199999999999</v>
      </c>
      <c r="AM71">
        <v>0</v>
      </c>
      <c r="AN71">
        <v>0</v>
      </c>
      <c r="AO71">
        <v>0</v>
      </c>
      <c r="AP71">
        <v>0.50635368000000003</v>
      </c>
      <c r="AQ71">
        <v>21.310960000000001</v>
      </c>
      <c r="AR71">
        <v>5.8185215999999995</v>
      </c>
      <c r="AS71">
        <v>7.6805539200000013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42.568905221294706</v>
      </c>
      <c r="BB71">
        <f t="shared" si="1"/>
        <v>993.17088620035975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505.04043339999993</v>
      </c>
      <c r="L72">
        <v>5.0012987012987011</v>
      </c>
      <c r="M72">
        <v>63.7744</v>
      </c>
      <c r="N72">
        <v>51.881250000000009</v>
      </c>
      <c r="O72">
        <v>36.640520809642943</v>
      </c>
      <c r="P72">
        <v>20.54422499999999</v>
      </c>
      <c r="Q72">
        <v>6.643163519999999</v>
      </c>
      <c r="R72">
        <v>12.905804160000002</v>
      </c>
      <c r="S72">
        <v>8.0345491200000012</v>
      </c>
      <c r="T72">
        <v>0</v>
      </c>
      <c r="U72">
        <v>62.111966400000014</v>
      </c>
      <c r="V72">
        <v>6.3114280575539574</v>
      </c>
      <c r="W72">
        <v>18.519012410071941</v>
      </c>
      <c r="X72">
        <v>64.790136016187049</v>
      </c>
      <c r="Y72">
        <v>0</v>
      </c>
      <c r="Z72">
        <v>2.8784289599999999</v>
      </c>
      <c r="AA72">
        <v>18.511436736000004</v>
      </c>
      <c r="AB72">
        <v>5.784281567999999</v>
      </c>
      <c r="AC72">
        <v>8.5010146559999988</v>
      </c>
      <c r="AD72">
        <v>8.0250940224000011</v>
      </c>
      <c r="AE72">
        <v>12.396859200000002</v>
      </c>
      <c r="AF72">
        <v>12.303000000000003</v>
      </c>
      <c r="AG72">
        <v>30.353841599999999</v>
      </c>
      <c r="AH72">
        <v>41.093133119999997</v>
      </c>
      <c r="AI72">
        <v>1.1182032</v>
      </c>
      <c r="AJ72">
        <v>0</v>
      </c>
      <c r="AK72">
        <v>22.853400000000004</v>
      </c>
      <c r="AL72">
        <v>15.604199999999999</v>
      </c>
      <c r="AM72">
        <v>0</v>
      </c>
      <c r="AN72">
        <v>0</v>
      </c>
      <c r="AO72">
        <v>0</v>
      </c>
      <c r="AP72">
        <v>0.50635368000000003</v>
      </c>
      <c r="AQ72">
        <v>21.310960000000001</v>
      </c>
      <c r="AR72">
        <v>5.8185215999999995</v>
      </c>
      <c r="AS72">
        <v>7.6805539200000013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44.262130629548388</v>
      </c>
      <c r="BB72">
        <f t="shared" si="1"/>
        <v>1032.6753392276059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486.64407339999991</v>
      </c>
      <c r="L73">
        <v>5.0012987012987011</v>
      </c>
      <c r="M73">
        <v>63.7744</v>
      </c>
      <c r="N73">
        <v>51.881250000000009</v>
      </c>
      <c r="O73">
        <v>36.640520809642943</v>
      </c>
      <c r="P73">
        <v>20.54422499999999</v>
      </c>
      <c r="Q73">
        <v>6.643163519999999</v>
      </c>
      <c r="R73">
        <v>12.905804160000002</v>
      </c>
      <c r="S73">
        <v>8.0345491200000012</v>
      </c>
      <c r="T73">
        <v>0</v>
      </c>
      <c r="U73">
        <v>62.111966400000014</v>
      </c>
      <c r="V73">
        <v>6.3114280575539574</v>
      </c>
      <c r="W73">
        <v>18.519012410071941</v>
      </c>
      <c r="X73">
        <v>64.790136016187049</v>
      </c>
      <c r="Y73">
        <v>0</v>
      </c>
      <c r="Z73">
        <v>5.7568579199999999</v>
      </c>
      <c r="AA73">
        <v>18.511436736000004</v>
      </c>
      <c r="AB73">
        <v>11.568563136</v>
      </c>
      <c r="AC73">
        <v>8.5010146559999988</v>
      </c>
      <c r="AD73">
        <v>12.0376410336</v>
      </c>
      <c r="AE73">
        <v>21.7125353952</v>
      </c>
      <c r="AF73">
        <v>21.188500000000001</v>
      </c>
      <c r="AG73">
        <v>30.353841599999999</v>
      </c>
      <c r="AH73">
        <v>51.366416400000006</v>
      </c>
      <c r="AI73">
        <v>7.2683208000000015</v>
      </c>
      <c r="AJ73">
        <v>0</v>
      </c>
      <c r="AK73">
        <v>22.853400000000004</v>
      </c>
      <c r="AL73">
        <v>15.604199999999999</v>
      </c>
      <c r="AM73">
        <v>0</v>
      </c>
      <c r="AN73">
        <v>0</v>
      </c>
      <c r="AO73">
        <v>0</v>
      </c>
      <c r="AP73">
        <v>0.50635368000000003</v>
      </c>
      <c r="AQ73">
        <v>21.310960000000001</v>
      </c>
      <c r="AR73">
        <v>5.8185215999999995</v>
      </c>
      <c r="AS73">
        <v>7.0897420799999988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45.425780626189365</v>
      </c>
      <c r="BB73">
        <f t="shared" si="1"/>
        <v>1059.824352005365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494.10407339999995</v>
      </c>
      <c r="L74">
        <v>5.8382395382395371</v>
      </c>
      <c r="M74">
        <v>63.7744</v>
      </c>
      <c r="N74">
        <v>51.881250000000009</v>
      </c>
      <c r="O74">
        <v>36.640520809642943</v>
      </c>
      <c r="P74">
        <v>20.54422499999999</v>
      </c>
      <c r="Q74">
        <v>6.643163519999999</v>
      </c>
      <c r="R74">
        <v>12.905804160000002</v>
      </c>
      <c r="S74">
        <v>8.0345491200000012</v>
      </c>
      <c r="T74">
        <v>0</v>
      </c>
      <c r="U74">
        <v>62.111966400000014</v>
      </c>
      <c r="V74">
        <v>6.3114280575539574</v>
      </c>
      <c r="W74">
        <v>14.126926079136689</v>
      </c>
      <c r="X74">
        <v>64.790136016187049</v>
      </c>
      <c r="Y74">
        <v>0</v>
      </c>
      <c r="Z74">
        <v>5.7568579199999999</v>
      </c>
      <c r="AA74">
        <v>18.511436736000004</v>
      </c>
      <c r="AB74">
        <v>11.568563136</v>
      </c>
      <c r="AC74">
        <v>8.5010146559999988</v>
      </c>
      <c r="AD74">
        <v>12.0376410336</v>
      </c>
      <c r="AE74">
        <v>21.7125353952</v>
      </c>
      <c r="AF74">
        <v>21.188500000000001</v>
      </c>
      <c r="AG74">
        <v>30.353841599999999</v>
      </c>
      <c r="AH74">
        <v>51.366416400000006</v>
      </c>
      <c r="AI74">
        <v>7.2683208000000015</v>
      </c>
      <c r="AJ74">
        <v>0</v>
      </c>
      <c r="AK74">
        <v>22.853400000000004</v>
      </c>
      <c r="AL74">
        <v>15.604199999999999</v>
      </c>
      <c r="AM74">
        <v>0</v>
      </c>
      <c r="AN74">
        <v>0</v>
      </c>
      <c r="AO74">
        <v>0</v>
      </c>
      <c r="AP74">
        <v>0.50635368000000003</v>
      </c>
      <c r="AQ74">
        <v>21.310960000000001</v>
      </c>
      <c r="AR74">
        <v>5.8185215999999995</v>
      </c>
      <c r="AS74">
        <v>7.0897420799999988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45.586270146386184</v>
      </c>
      <c r="BB74">
        <f t="shared" si="1"/>
        <v>1063.5687169911739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6.4014430014430026</v>
      </c>
      <c r="M75">
        <v>63.7744</v>
      </c>
      <c r="N75">
        <v>51.881250000000009</v>
      </c>
      <c r="O75">
        <v>36.640520809642943</v>
      </c>
      <c r="P75">
        <v>20.54422499999999</v>
      </c>
      <c r="Q75">
        <v>9.5833440000000003</v>
      </c>
      <c r="R75">
        <v>17.691273338399998</v>
      </c>
      <c r="S75">
        <v>10.844769002400001</v>
      </c>
      <c r="T75">
        <v>0</v>
      </c>
      <c r="U75">
        <v>62.111966400000014</v>
      </c>
      <c r="V75">
        <v>8.9466798561151091</v>
      </c>
      <c r="W75">
        <v>20.275846942446044</v>
      </c>
      <c r="X75">
        <v>64.790136016187049</v>
      </c>
      <c r="Y75">
        <v>0</v>
      </c>
      <c r="Z75">
        <v>5.7568579199999999</v>
      </c>
      <c r="AA75">
        <v>18.511436736000004</v>
      </c>
      <c r="AB75">
        <v>11.568563136</v>
      </c>
      <c r="AC75">
        <v>8.5010146559999988</v>
      </c>
      <c r="AD75">
        <v>12.0376410336</v>
      </c>
      <c r="AE75">
        <v>21.7125353952</v>
      </c>
      <c r="AF75">
        <v>21.188500000000001</v>
      </c>
      <c r="AG75">
        <v>30.353841599999999</v>
      </c>
      <c r="AH75">
        <v>51.366416400000006</v>
      </c>
      <c r="AI75">
        <v>7.2683208000000015</v>
      </c>
      <c r="AJ75">
        <v>0</v>
      </c>
      <c r="AK75">
        <v>22.853400000000004</v>
      </c>
      <c r="AL75">
        <v>17.338000000000001</v>
      </c>
      <c r="AM75">
        <v>0</v>
      </c>
      <c r="AN75">
        <v>0</v>
      </c>
      <c r="AO75">
        <v>0</v>
      </c>
      <c r="AP75">
        <v>1.9128916800000002</v>
      </c>
      <c r="AQ75">
        <v>31.966440000000006</v>
      </c>
      <c r="AR75">
        <v>8.7277824000000006</v>
      </c>
      <c r="AS75">
        <v>7.0897420799999988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47.83945837084994</v>
      </c>
      <c r="BB75">
        <f t="shared" si="1"/>
        <v>1116.137628500584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6.4014430014430026</v>
      </c>
      <c r="M76">
        <v>63.7744</v>
      </c>
      <c r="N76">
        <v>51.881250000000009</v>
      </c>
      <c r="O76">
        <v>36.640520809642943</v>
      </c>
      <c r="P76">
        <v>20.54422499999999</v>
      </c>
      <c r="Q76">
        <v>9.5833440000000003</v>
      </c>
      <c r="R76">
        <v>18.617731920000001</v>
      </c>
      <c r="S76">
        <v>11.59053192</v>
      </c>
      <c r="T76">
        <v>0</v>
      </c>
      <c r="U76">
        <v>62.111966400000014</v>
      </c>
      <c r="V76">
        <v>8.9466798561151091</v>
      </c>
      <c r="W76">
        <v>20.275846942446044</v>
      </c>
      <c r="X76">
        <v>64.790136016187049</v>
      </c>
      <c r="Y76">
        <v>0</v>
      </c>
      <c r="Z76">
        <v>5.7568579199999999</v>
      </c>
      <c r="AA76">
        <v>18.511436736000004</v>
      </c>
      <c r="AB76">
        <v>11.568563136</v>
      </c>
      <c r="AC76">
        <v>8.5010146559999988</v>
      </c>
      <c r="AD76">
        <v>12.0376410336</v>
      </c>
      <c r="AE76">
        <v>12.396859200000002</v>
      </c>
      <c r="AF76">
        <v>21.188500000000001</v>
      </c>
      <c r="AG76">
        <v>30.353841599999999</v>
      </c>
      <c r="AH76">
        <v>51.366416400000006</v>
      </c>
      <c r="AI76">
        <v>7.2683208000000015</v>
      </c>
      <c r="AJ76">
        <v>0</v>
      </c>
      <c r="AK76">
        <v>22.853400000000004</v>
      </c>
      <c r="AL76">
        <v>39.877399999999994</v>
      </c>
      <c r="AM76">
        <v>0</v>
      </c>
      <c r="AN76">
        <v>0</v>
      </c>
      <c r="AO76">
        <v>0</v>
      </c>
      <c r="AP76">
        <v>1.9128916800000002</v>
      </c>
      <c r="AQ76">
        <v>42.621920000000003</v>
      </c>
      <c r="AR76">
        <v>8.7277824000000006</v>
      </c>
      <c r="AS76">
        <v>7.0897420799999988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48.889621945406738</v>
      </c>
      <c r="BB76">
        <f t="shared" si="1"/>
        <v>1140.6388902300275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6.4014430014430026</v>
      </c>
      <c r="M77">
        <v>63.7744</v>
      </c>
      <c r="N77">
        <v>51.881250000000009</v>
      </c>
      <c r="O77">
        <v>36.640520809642943</v>
      </c>
      <c r="P77">
        <v>20.54422499999999</v>
      </c>
      <c r="Q77">
        <v>9.5833440000000003</v>
      </c>
      <c r="R77">
        <v>18.617731920000001</v>
      </c>
      <c r="S77">
        <v>11.59053192</v>
      </c>
      <c r="T77">
        <v>0</v>
      </c>
      <c r="U77">
        <v>62.111966400000014</v>
      </c>
      <c r="V77">
        <v>8.9466798561151091</v>
      </c>
      <c r="W77">
        <v>20.275846942446044</v>
      </c>
      <c r="X77">
        <v>64.790136016187049</v>
      </c>
      <c r="Y77">
        <v>0</v>
      </c>
      <c r="Z77">
        <v>5.7568579199999999</v>
      </c>
      <c r="AA77">
        <v>18.511436736000004</v>
      </c>
      <c r="AB77">
        <v>11.568563136</v>
      </c>
      <c r="AC77">
        <v>8.5010146559999988</v>
      </c>
      <c r="AD77">
        <v>12.0376410336</v>
      </c>
      <c r="AE77">
        <v>12.396859200000002</v>
      </c>
      <c r="AF77">
        <v>21.188500000000001</v>
      </c>
      <c r="AG77">
        <v>30.353841599999999</v>
      </c>
      <c r="AH77">
        <v>51.366416400000006</v>
      </c>
      <c r="AI77">
        <v>7.2683208000000015</v>
      </c>
      <c r="AJ77">
        <v>0</v>
      </c>
      <c r="AK77">
        <v>22.853400000000004</v>
      </c>
      <c r="AL77">
        <v>39.877399999999994</v>
      </c>
      <c r="AM77">
        <v>0</v>
      </c>
      <c r="AN77">
        <v>0</v>
      </c>
      <c r="AO77">
        <v>0</v>
      </c>
      <c r="AP77">
        <v>0.50635368000000003</v>
      </c>
      <c r="AQ77">
        <v>42.621920000000003</v>
      </c>
      <c r="AR77">
        <v>5.8185215999999995</v>
      </c>
      <c r="AS77">
        <v>6.9715797120000005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48.70738600700674</v>
      </c>
      <c r="BB77">
        <f t="shared" si="1"/>
        <v>1136.3871650004276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6.4014430014430026</v>
      </c>
      <c r="M78">
        <v>63.7744</v>
      </c>
      <c r="N78">
        <v>51.881250000000009</v>
      </c>
      <c r="O78">
        <v>36.640520809642943</v>
      </c>
      <c r="P78">
        <v>20.54422499999999</v>
      </c>
      <c r="Q78">
        <v>9.5833440000000003</v>
      </c>
      <c r="R78">
        <v>18.617731920000001</v>
      </c>
      <c r="S78">
        <v>11.59053192</v>
      </c>
      <c r="T78">
        <v>0</v>
      </c>
      <c r="U78">
        <v>62.111966400000014</v>
      </c>
      <c r="V78">
        <v>8.9466798561151091</v>
      </c>
      <c r="W78">
        <v>20.275846942446044</v>
      </c>
      <c r="X78">
        <v>64.790136016187049</v>
      </c>
      <c r="Y78">
        <v>0</v>
      </c>
      <c r="Z78">
        <v>5.7568579199999999</v>
      </c>
      <c r="AA78">
        <v>18.511436736000004</v>
      </c>
      <c r="AB78">
        <v>11.568563136</v>
      </c>
      <c r="AC78">
        <v>8.5010146559999988</v>
      </c>
      <c r="AD78">
        <v>12.0376410336</v>
      </c>
      <c r="AE78">
        <v>6.1984295999999999</v>
      </c>
      <c r="AF78">
        <v>21.188500000000001</v>
      </c>
      <c r="AG78">
        <v>30.353841599999999</v>
      </c>
      <c r="AH78">
        <v>41.093133119999997</v>
      </c>
      <c r="AI78">
        <v>7.2683208000000015</v>
      </c>
      <c r="AJ78">
        <v>0</v>
      </c>
      <c r="AK78">
        <v>22.853400000000004</v>
      </c>
      <c r="AL78">
        <v>17.338000000000001</v>
      </c>
      <c r="AM78">
        <v>0</v>
      </c>
      <c r="AN78">
        <v>0</v>
      </c>
      <c r="AO78">
        <v>0</v>
      </c>
      <c r="AP78">
        <v>0.50635368000000003</v>
      </c>
      <c r="AQ78">
        <v>42.621920000000003</v>
      </c>
      <c r="AR78">
        <v>5.8185215999999995</v>
      </c>
      <c r="AS78">
        <v>6.9715797120000005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47.104029105015009</v>
      </c>
      <c r="BB78">
        <f t="shared" si="1"/>
        <v>1098.9794090224191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6.4014430014430026</v>
      </c>
      <c r="M79">
        <v>63.7744</v>
      </c>
      <c r="N79">
        <v>51.881250000000009</v>
      </c>
      <c r="O79">
        <v>36.640520809642943</v>
      </c>
      <c r="P79">
        <v>20.54422499999999</v>
      </c>
      <c r="Q79">
        <v>9.5833440000000003</v>
      </c>
      <c r="R79">
        <v>18.617731920000001</v>
      </c>
      <c r="S79">
        <v>11.59053192</v>
      </c>
      <c r="T79">
        <v>0</v>
      </c>
      <c r="U79">
        <v>62.111966400000014</v>
      </c>
      <c r="V79">
        <v>8.9466798561151091</v>
      </c>
      <c r="W79">
        <v>20.275846942446044</v>
      </c>
      <c r="X79">
        <v>64.790136016187049</v>
      </c>
      <c r="Y79">
        <v>0</v>
      </c>
      <c r="Z79">
        <v>2.8784289599999999</v>
      </c>
      <c r="AA79">
        <v>18.511436736000004</v>
      </c>
      <c r="AB79">
        <v>5.784281567999999</v>
      </c>
      <c r="AC79">
        <v>8.5010146559999988</v>
      </c>
      <c r="AD79">
        <v>12.0376410336</v>
      </c>
      <c r="AE79">
        <v>6.1984295999999999</v>
      </c>
      <c r="AF79">
        <v>6.2881999999999989</v>
      </c>
      <c r="AG79">
        <v>30.353841599999999</v>
      </c>
      <c r="AH79">
        <v>41.093133119999997</v>
      </c>
      <c r="AI79">
        <v>1.1182032</v>
      </c>
      <c r="AJ79">
        <v>0</v>
      </c>
      <c r="AK79">
        <v>22.853400000000004</v>
      </c>
      <c r="AL79">
        <v>8.6690000000000005</v>
      </c>
      <c r="AM79">
        <v>0</v>
      </c>
      <c r="AN79">
        <v>0</v>
      </c>
      <c r="AO79">
        <v>0</v>
      </c>
      <c r="AP79">
        <v>0.50635368000000003</v>
      </c>
      <c r="AQ79">
        <v>42.621920000000003</v>
      </c>
      <c r="AR79">
        <v>5.8185215999999995</v>
      </c>
      <c r="AS79">
        <v>6.9715797120000005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45.526523633507509</v>
      </c>
      <c r="BB79">
        <f t="shared" si="1"/>
        <v>1062.1747863659266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6.4014430014430026</v>
      </c>
      <c r="M80">
        <v>63.7744</v>
      </c>
      <c r="N80">
        <v>51.881250000000009</v>
      </c>
      <c r="O80">
        <v>36.640520809642943</v>
      </c>
      <c r="P80">
        <v>20.54422499999999</v>
      </c>
      <c r="Q80">
        <v>9.5833440000000003</v>
      </c>
      <c r="R80">
        <v>18.617731920000001</v>
      </c>
      <c r="S80">
        <v>11.59053192</v>
      </c>
      <c r="T80">
        <v>0</v>
      </c>
      <c r="U80">
        <v>62.111966400000014</v>
      </c>
      <c r="V80">
        <v>8.9466798561151091</v>
      </c>
      <c r="W80">
        <v>20.275846942446044</v>
      </c>
      <c r="X80">
        <v>64.790136016187049</v>
      </c>
      <c r="Y80">
        <v>0</v>
      </c>
      <c r="Z80">
        <v>2.8784289599999999</v>
      </c>
      <c r="AA80">
        <v>12.340957823999998</v>
      </c>
      <c r="AB80">
        <v>5.784281567999999</v>
      </c>
      <c r="AC80">
        <v>4.2505073279999994</v>
      </c>
      <c r="AD80">
        <v>8.0250940224000011</v>
      </c>
      <c r="AE80">
        <v>1.6904808000000002</v>
      </c>
      <c r="AF80">
        <v>6.1515000000000013</v>
      </c>
      <c r="AG80">
        <v>30.353841599999999</v>
      </c>
      <c r="AH80">
        <v>30.819849840000003</v>
      </c>
      <c r="AI80">
        <v>0</v>
      </c>
      <c r="AJ80">
        <v>0</v>
      </c>
      <c r="AK80">
        <v>22.853400000000004</v>
      </c>
      <c r="AL80">
        <v>8.6690000000000005</v>
      </c>
      <c r="AM80">
        <v>0</v>
      </c>
      <c r="AN80">
        <v>0</v>
      </c>
      <c r="AO80">
        <v>0</v>
      </c>
      <c r="AP80">
        <v>0.50635368000000003</v>
      </c>
      <c r="AQ80">
        <v>42.621920000000003</v>
      </c>
      <c r="AR80">
        <v>5.8185215999999995</v>
      </c>
      <c r="AS80">
        <v>6.9715797120000005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44.274220196851118</v>
      </c>
      <c r="BB80">
        <f t="shared" si="1"/>
        <v>1032.9574212713831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6.4014430014430026</v>
      </c>
      <c r="M81">
        <v>63.7744</v>
      </c>
      <c r="N81">
        <v>51.881250000000009</v>
      </c>
      <c r="O81">
        <v>36.640520809642943</v>
      </c>
      <c r="P81">
        <v>20.54422499999999</v>
      </c>
      <c r="Q81">
        <v>9.5833440000000003</v>
      </c>
      <c r="R81">
        <v>18.617731920000001</v>
      </c>
      <c r="S81">
        <v>11.59053192</v>
      </c>
      <c r="T81">
        <v>0</v>
      </c>
      <c r="U81">
        <v>62.111966400000014</v>
      </c>
      <c r="V81">
        <v>8.9466798561151091</v>
      </c>
      <c r="W81">
        <v>20.275846942446044</v>
      </c>
      <c r="X81">
        <v>64.790136016187049</v>
      </c>
      <c r="Y81">
        <v>0</v>
      </c>
      <c r="Z81">
        <v>2.8784289599999999</v>
      </c>
      <c r="AA81">
        <v>12.340957823999998</v>
      </c>
      <c r="AB81">
        <v>5.784281567999999</v>
      </c>
      <c r="AC81">
        <v>0</v>
      </c>
      <c r="AD81">
        <v>8.0250940224000011</v>
      </c>
      <c r="AE81">
        <v>1.6904808000000002</v>
      </c>
      <c r="AF81">
        <v>6.1515000000000013</v>
      </c>
      <c r="AG81">
        <v>30.353841599999999</v>
      </c>
      <c r="AH81">
        <v>20.546566559999999</v>
      </c>
      <c r="AI81">
        <v>0</v>
      </c>
      <c r="AJ81">
        <v>0</v>
      </c>
      <c r="AK81">
        <v>22.853400000000004</v>
      </c>
      <c r="AL81">
        <v>8.6690000000000005</v>
      </c>
      <c r="AM81">
        <v>0</v>
      </c>
      <c r="AN81">
        <v>0</v>
      </c>
      <c r="AO81">
        <v>0</v>
      </c>
      <c r="AP81">
        <v>0.50635368000000003</v>
      </c>
      <c r="AQ81">
        <v>42.621920000000003</v>
      </c>
      <c r="AR81">
        <v>8.7277824000000006</v>
      </c>
      <c r="AS81">
        <v>6.9715797120000005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43.796862940051106</v>
      </c>
      <c r="BB81">
        <f t="shared" si="1"/>
        <v>1021.8202487201829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505.31884059999993</v>
      </c>
      <c r="L82">
        <v>5.1316017316017319</v>
      </c>
      <c r="M82">
        <v>63.7744</v>
      </c>
      <c r="N82">
        <v>51.881250000000009</v>
      </c>
      <c r="O82">
        <v>36.640520809642943</v>
      </c>
      <c r="P82">
        <v>20.54422499999999</v>
      </c>
      <c r="Q82">
        <v>6.643163519999999</v>
      </c>
      <c r="R82">
        <v>12.905804160000002</v>
      </c>
      <c r="S82">
        <v>8.0345491200000012</v>
      </c>
      <c r="T82">
        <v>0</v>
      </c>
      <c r="U82">
        <v>62.111966400000014</v>
      </c>
      <c r="V82">
        <v>6.3114280575539574</v>
      </c>
      <c r="W82">
        <v>14.126926079136689</v>
      </c>
      <c r="X82">
        <v>64.790136016187049</v>
      </c>
      <c r="Y82">
        <v>0</v>
      </c>
      <c r="Z82">
        <v>2.8784289599999999</v>
      </c>
      <c r="AA82">
        <v>12.340957823999998</v>
      </c>
      <c r="AB82">
        <v>2.81017728</v>
      </c>
      <c r="AC82">
        <v>0</v>
      </c>
      <c r="AD82">
        <v>8.0250940224000011</v>
      </c>
      <c r="AE82">
        <v>1.6904808000000002</v>
      </c>
      <c r="AF82">
        <v>6.1515000000000013</v>
      </c>
      <c r="AG82">
        <v>30.353841599999999</v>
      </c>
      <c r="AH82">
        <v>9.150292799999999</v>
      </c>
      <c r="AI82">
        <v>0</v>
      </c>
      <c r="AJ82">
        <v>0</v>
      </c>
      <c r="AK82">
        <v>22.853400000000004</v>
      </c>
      <c r="AL82">
        <v>8.6690000000000005</v>
      </c>
      <c r="AM82">
        <v>0</v>
      </c>
      <c r="AN82">
        <v>0</v>
      </c>
      <c r="AO82">
        <v>0</v>
      </c>
      <c r="AP82">
        <v>0.50635368000000003</v>
      </c>
      <c r="AQ82">
        <v>42.621920000000003</v>
      </c>
      <c r="AR82">
        <v>8.7277824000000006</v>
      </c>
      <c r="AS82">
        <v>6.9715797120000005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42.002786178657679</v>
      </c>
      <c r="BB82">
        <f t="shared" si="1"/>
        <v>979.96283439386457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404.45136000000002</v>
      </c>
      <c r="L83">
        <v>3.3562770562770567</v>
      </c>
      <c r="M83">
        <v>63.7744</v>
      </c>
      <c r="N83">
        <v>51.881250000000009</v>
      </c>
      <c r="O83">
        <v>36.640520809642943</v>
      </c>
      <c r="P83">
        <v>20.54422499999999</v>
      </c>
      <c r="Q83">
        <v>7.9924298399999998</v>
      </c>
      <c r="R83">
        <v>15.996981600000003</v>
      </c>
      <c r="S83">
        <v>9.9114264000000016</v>
      </c>
      <c r="T83">
        <v>0</v>
      </c>
      <c r="U83">
        <v>62.111966400000014</v>
      </c>
      <c r="V83">
        <v>8.9466798561151091</v>
      </c>
      <c r="W83">
        <v>20.275846942446044</v>
      </c>
      <c r="X83">
        <v>64.790136016187049</v>
      </c>
      <c r="Y83">
        <v>0</v>
      </c>
      <c r="Z83">
        <v>2.8784289599999999</v>
      </c>
      <c r="AA83">
        <v>6.1704789120000001</v>
      </c>
      <c r="AB83">
        <v>0</v>
      </c>
      <c r="AC83">
        <v>0</v>
      </c>
      <c r="AD83">
        <v>7.8324732000000008</v>
      </c>
      <c r="AE83">
        <v>1.6904808000000002</v>
      </c>
      <c r="AF83">
        <v>6.1515000000000013</v>
      </c>
      <c r="AG83">
        <v>30.353841599999999</v>
      </c>
      <c r="AH83">
        <v>8.3184480000000018</v>
      </c>
      <c r="AI83">
        <v>0</v>
      </c>
      <c r="AJ83">
        <v>0</v>
      </c>
      <c r="AK83">
        <v>22.853400000000004</v>
      </c>
      <c r="AL83">
        <v>8.6690000000000005</v>
      </c>
      <c r="AM83">
        <v>0</v>
      </c>
      <c r="AN83">
        <v>0</v>
      </c>
      <c r="AO83">
        <v>0</v>
      </c>
      <c r="AP83">
        <v>1.9128916800000002</v>
      </c>
      <c r="AQ83">
        <v>42.621920000000003</v>
      </c>
      <c r="AR83">
        <v>8.7277824000000006</v>
      </c>
      <c r="AS83">
        <v>6.9715797120000005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38.051437436504841</v>
      </c>
      <c r="BB83">
        <f t="shared" si="1"/>
        <v>887.77428774816349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411.91136</v>
      </c>
      <c r="L84">
        <v>3.3562770562770567</v>
      </c>
      <c r="M84">
        <v>63.7744</v>
      </c>
      <c r="N84">
        <v>51.881250000000009</v>
      </c>
      <c r="O84">
        <v>36.640520809642943</v>
      </c>
      <c r="P84">
        <v>20.54422499999999</v>
      </c>
      <c r="Q84">
        <v>7.9924298399999998</v>
      </c>
      <c r="R84">
        <v>15.996981600000003</v>
      </c>
      <c r="S84">
        <v>9.9114264000000016</v>
      </c>
      <c r="T84">
        <v>0</v>
      </c>
      <c r="U84">
        <v>62.111966400000014</v>
      </c>
      <c r="V84">
        <v>8.9466798561151091</v>
      </c>
      <c r="W84">
        <v>20.275846942446044</v>
      </c>
      <c r="X84">
        <v>64.790136016187049</v>
      </c>
      <c r="Y84">
        <v>0</v>
      </c>
      <c r="Z84">
        <v>2.8784289599999999</v>
      </c>
      <c r="AA84">
        <v>0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30.353841599999999</v>
      </c>
      <c r="AH84">
        <v>8.3184480000000018</v>
      </c>
      <c r="AI84">
        <v>0</v>
      </c>
      <c r="AJ84">
        <v>0</v>
      </c>
      <c r="AK84">
        <v>22.853400000000004</v>
      </c>
      <c r="AL84">
        <v>8.6690000000000005</v>
      </c>
      <c r="AM84">
        <v>0</v>
      </c>
      <c r="AN84">
        <v>0</v>
      </c>
      <c r="AO84">
        <v>0</v>
      </c>
      <c r="AP84">
        <v>0.78766128000000002</v>
      </c>
      <c r="AQ84">
        <v>42.621920000000003</v>
      </c>
      <c r="AR84">
        <v>8.7277824000000006</v>
      </c>
      <c r="AS84">
        <v>6.9715797120000005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37.736275023704778</v>
      </c>
      <c r="BB84">
        <f t="shared" si="1"/>
        <v>880.42126764896341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404.45136000000002</v>
      </c>
      <c r="L85">
        <v>3.3562770562770567</v>
      </c>
      <c r="M85">
        <v>63.7744</v>
      </c>
      <c r="N85">
        <v>51.881250000000009</v>
      </c>
      <c r="O85">
        <v>36.640520809642943</v>
      </c>
      <c r="P85">
        <v>20.54422499999999</v>
      </c>
      <c r="Q85">
        <v>7.9924298399999998</v>
      </c>
      <c r="R85">
        <v>15.996981600000003</v>
      </c>
      <c r="S85">
        <v>9.9114264000000016</v>
      </c>
      <c r="T85">
        <v>0</v>
      </c>
      <c r="U85">
        <v>62.111966400000014</v>
      </c>
      <c r="V85">
        <v>8.9466798561151091</v>
      </c>
      <c r="W85">
        <v>20.275846942446044</v>
      </c>
      <c r="X85">
        <v>64.790136016187049</v>
      </c>
      <c r="Y85">
        <v>0</v>
      </c>
      <c r="Z85">
        <v>2.8784289599999999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30.353841599999999</v>
      </c>
      <c r="AH85">
        <v>8.3184480000000018</v>
      </c>
      <c r="AI85">
        <v>0</v>
      </c>
      <c r="AJ85">
        <v>0</v>
      </c>
      <c r="AK85">
        <v>22.853400000000004</v>
      </c>
      <c r="AL85">
        <v>7.8020999999999994</v>
      </c>
      <c r="AM85">
        <v>0</v>
      </c>
      <c r="AN85">
        <v>0</v>
      </c>
      <c r="AO85">
        <v>0</v>
      </c>
      <c r="AP85">
        <v>0.50635368000000003</v>
      </c>
      <c r="AQ85">
        <v>42.621920000000003</v>
      </c>
      <c r="AR85">
        <v>8.7277824000000006</v>
      </c>
      <c r="AS85">
        <v>6.9715797120000005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37.382477642913102</v>
      </c>
      <c r="BB85">
        <f t="shared" si="1"/>
        <v>872.16685742975505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404.45136000000002</v>
      </c>
      <c r="L86">
        <v>3.3562770562770567</v>
      </c>
      <c r="M86">
        <v>63.7744</v>
      </c>
      <c r="N86">
        <v>51.881250000000009</v>
      </c>
      <c r="O86">
        <v>36.640520809642943</v>
      </c>
      <c r="P86">
        <v>20.54422499999999</v>
      </c>
      <c r="Q86">
        <v>7.9924298399999998</v>
      </c>
      <c r="R86">
        <v>15.996981600000003</v>
      </c>
      <c r="S86">
        <v>9.9114264000000016</v>
      </c>
      <c r="T86">
        <v>0</v>
      </c>
      <c r="U86">
        <v>62.111966400000014</v>
      </c>
      <c r="V86">
        <v>8.9466798561151091</v>
      </c>
      <c r="W86">
        <v>20.275846942446044</v>
      </c>
      <c r="X86">
        <v>64.790136016187049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30.353841599999999</v>
      </c>
      <c r="AH86">
        <v>8.3184480000000018</v>
      </c>
      <c r="AI86">
        <v>0</v>
      </c>
      <c r="AJ86">
        <v>0</v>
      </c>
      <c r="AK86">
        <v>22.853400000000004</v>
      </c>
      <c r="AL86">
        <v>7.8020999999999994</v>
      </c>
      <c r="AM86">
        <v>0</v>
      </c>
      <c r="AN86">
        <v>0</v>
      </c>
      <c r="AO86">
        <v>0</v>
      </c>
      <c r="AP86">
        <v>0.61887672000000005</v>
      </c>
      <c r="AQ86">
        <v>42.621920000000003</v>
      </c>
      <c r="AR86">
        <v>8.7277824000000006</v>
      </c>
      <c r="AS86">
        <v>6.9715797120000005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37.387102418913102</v>
      </c>
      <c r="BB86">
        <f t="shared" si="1"/>
        <v>872.2747556937552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460.44850719999999</v>
      </c>
      <c r="L87">
        <v>3.5294372294372298</v>
      </c>
      <c r="M87">
        <v>63.7744</v>
      </c>
      <c r="N87">
        <v>51.881250000000009</v>
      </c>
      <c r="O87">
        <v>36.640520809642943</v>
      </c>
      <c r="P87">
        <v>20.54422499999999</v>
      </c>
      <c r="Q87">
        <v>7.9924298399999998</v>
      </c>
      <c r="R87">
        <v>15.996981600000003</v>
      </c>
      <c r="S87">
        <v>9.9114264000000016</v>
      </c>
      <c r="T87">
        <v>0</v>
      </c>
      <c r="U87">
        <v>62.111966400000014</v>
      </c>
      <c r="V87">
        <v>8.9466798561151091</v>
      </c>
      <c r="W87">
        <v>20.275846942446044</v>
      </c>
      <c r="X87">
        <v>64.790136016187049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30.353841599999999</v>
      </c>
      <c r="AH87">
        <v>0</v>
      </c>
      <c r="AI87">
        <v>0</v>
      </c>
      <c r="AJ87">
        <v>0</v>
      </c>
      <c r="AK87">
        <v>22.853400000000004</v>
      </c>
      <c r="AL87">
        <v>7.8020999999999994</v>
      </c>
      <c r="AM87">
        <v>0</v>
      </c>
      <c r="AN87">
        <v>0</v>
      </c>
      <c r="AO87">
        <v>0</v>
      </c>
      <c r="AP87">
        <v>0.61887672000000005</v>
      </c>
      <c r="AQ87">
        <v>42.621920000000003</v>
      </c>
      <c r="AR87">
        <v>8.7277824000000006</v>
      </c>
      <c r="AS87">
        <v>6.9715797120000005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39.235510846029939</v>
      </c>
      <c r="BB87">
        <f t="shared" si="1"/>
        <v>915.3997776797986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419.40866000000005</v>
      </c>
      <c r="L88">
        <v>3.3562770562770567</v>
      </c>
      <c r="M88">
        <v>63.7744</v>
      </c>
      <c r="N88">
        <v>51.881250000000009</v>
      </c>
      <c r="O88">
        <v>36.640520809642943</v>
      </c>
      <c r="P88">
        <v>20.54422499999999</v>
      </c>
      <c r="Q88">
        <v>7.9924298399999998</v>
      </c>
      <c r="R88">
        <v>15.996981600000003</v>
      </c>
      <c r="S88">
        <v>9.9114264000000016</v>
      </c>
      <c r="T88">
        <v>0</v>
      </c>
      <c r="U88">
        <v>62.111966400000014</v>
      </c>
      <c r="V88">
        <v>8.9466798561151091</v>
      </c>
      <c r="W88">
        <v>20.275846942446044</v>
      </c>
      <c r="X88">
        <v>64.790136016187049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30.353841599999999</v>
      </c>
      <c r="AH88">
        <v>0</v>
      </c>
      <c r="AI88">
        <v>0</v>
      </c>
      <c r="AJ88">
        <v>0</v>
      </c>
      <c r="AK88">
        <v>22.853400000000004</v>
      </c>
      <c r="AL88">
        <v>7.8020999999999994</v>
      </c>
      <c r="AM88">
        <v>0</v>
      </c>
      <c r="AN88">
        <v>0</v>
      </c>
      <c r="AO88">
        <v>0</v>
      </c>
      <c r="AP88">
        <v>0.61887672000000005</v>
      </c>
      <c r="AQ88">
        <v>31.966440000000006</v>
      </c>
      <c r="AR88">
        <v>8.7277824000000006</v>
      </c>
      <c r="AS88">
        <v>6.9715797120000005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37.103715795548077</v>
      </c>
      <c r="BB88">
        <f t="shared" si="1"/>
        <v>865.66308535712028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393.33595999999994</v>
      </c>
      <c r="L89">
        <v>3.3562770562770567</v>
      </c>
      <c r="M89">
        <v>63.7744</v>
      </c>
      <c r="N89">
        <v>51.881250000000009</v>
      </c>
      <c r="O89">
        <v>36.640520809642943</v>
      </c>
      <c r="P89">
        <v>20.54422499999999</v>
      </c>
      <c r="Q89">
        <v>5.2356825576000006</v>
      </c>
      <c r="R89">
        <v>10.280661839999999</v>
      </c>
      <c r="S89">
        <v>6.3680798232000004</v>
      </c>
      <c r="T89">
        <v>0</v>
      </c>
      <c r="U89">
        <v>62.111966400000014</v>
      </c>
      <c r="V89">
        <v>6.6340707194244617</v>
      </c>
      <c r="W89">
        <v>11.146631978417268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30.353841599999999</v>
      </c>
      <c r="AH89">
        <v>0</v>
      </c>
      <c r="AI89">
        <v>0</v>
      </c>
      <c r="AJ89">
        <v>0</v>
      </c>
      <c r="AK89">
        <v>22.853400000000004</v>
      </c>
      <c r="AL89">
        <v>7.8020999999999994</v>
      </c>
      <c r="AM89">
        <v>0</v>
      </c>
      <c r="AN89">
        <v>0</v>
      </c>
      <c r="AO89">
        <v>0</v>
      </c>
      <c r="AP89">
        <v>0.61887672000000005</v>
      </c>
      <c r="AQ89">
        <v>21.310960000000001</v>
      </c>
      <c r="AR89">
        <v>8.7277824000000006</v>
      </c>
      <c r="AS89">
        <v>6.9715797120000005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34.63005342598958</v>
      </c>
      <c r="BB89">
        <f t="shared" si="1"/>
        <v>807.95033000675926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393.33595999999994</v>
      </c>
      <c r="L90">
        <v>3.3562770562770567</v>
      </c>
      <c r="M90">
        <v>63.7744</v>
      </c>
      <c r="N90">
        <v>51.881250000000009</v>
      </c>
      <c r="O90">
        <v>36.640520809642943</v>
      </c>
      <c r="P90">
        <v>20.54422499999999</v>
      </c>
      <c r="Q90">
        <v>5.2356825576000006</v>
      </c>
      <c r="R90">
        <v>10.280661839999999</v>
      </c>
      <c r="S90">
        <v>6.3680798232000004</v>
      </c>
      <c r="T90">
        <v>0</v>
      </c>
      <c r="U90">
        <v>62.111966400000014</v>
      </c>
      <c r="V90">
        <v>6.6340707194244617</v>
      </c>
      <c r="W90">
        <v>11.146631978417268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30.353841599999999</v>
      </c>
      <c r="AH90">
        <v>0</v>
      </c>
      <c r="AI90">
        <v>0</v>
      </c>
      <c r="AJ90">
        <v>0</v>
      </c>
      <c r="AK90">
        <v>22.853400000000004</v>
      </c>
      <c r="AL90">
        <v>7.8020999999999994</v>
      </c>
      <c r="AM90">
        <v>0</v>
      </c>
      <c r="AN90">
        <v>0</v>
      </c>
      <c r="AO90">
        <v>0</v>
      </c>
      <c r="AP90">
        <v>0.73139975999999995</v>
      </c>
      <c r="AQ90">
        <v>21.310960000000001</v>
      </c>
      <c r="AR90">
        <v>8.7277824000000006</v>
      </c>
      <c r="AS90">
        <v>6.9715797120000005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34.63467820198958</v>
      </c>
      <c r="BB90">
        <f t="shared" si="1"/>
        <v>808.05822827075929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394.82795999999996</v>
      </c>
      <c r="L91">
        <v>3.3562770562770567</v>
      </c>
      <c r="M91">
        <v>63.7744</v>
      </c>
      <c r="N91">
        <v>51.881250000000009</v>
      </c>
      <c r="O91">
        <v>36.640520809642943</v>
      </c>
      <c r="P91">
        <v>20.54422499999999</v>
      </c>
      <c r="Q91">
        <v>5.2364814624000005</v>
      </c>
      <c r="R91">
        <v>10.280661839999999</v>
      </c>
      <c r="S91">
        <v>6.3710259768000013</v>
      </c>
      <c r="T91">
        <v>0</v>
      </c>
      <c r="U91">
        <v>62.111966400000014</v>
      </c>
      <c r="V91">
        <v>6.3114280575539574</v>
      </c>
      <c r="W91">
        <v>14.126926079136689</v>
      </c>
      <c r="X91">
        <v>49.183980734892096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30.353841599999999</v>
      </c>
      <c r="AH91">
        <v>0</v>
      </c>
      <c r="AI91">
        <v>0</v>
      </c>
      <c r="AJ91">
        <v>0</v>
      </c>
      <c r="AK91">
        <v>22.853400000000004</v>
      </c>
      <c r="AL91">
        <v>7.8020999999999994</v>
      </c>
      <c r="AM91">
        <v>0</v>
      </c>
      <c r="AN91">
        <v>0</v>
      </c>
      <c r="AO91">
        <v>0</v>
      </c>
      <c r="AP91">
        <v>0.73139975999999995</v>
      </c>
      <c r="AQ91">
        <v>10.655480000000001</v>
      </c>
      <c r="AR91">
        <v>8.7277824000000006</v>
      </c>
      <c r="AS91">
        <v>6.9715797120000005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33.726030080817317</v>
      </c>
      <c r="BB91">
        <f t="shared" si="1"/>
        <v>786.85863760788538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423.17595999999998</v>
      </c>
      <c r="L92">
        <v>3.3562770562770567</v>
      </c>
      <c r="M92">
        <v>63.7744</v>
      </c>
      <c r="N92">
        <v>51.881250000000009</v>
      </c>
      <c r="O92">
        <v>36.640520809642943</v>
      </c>
      <c r="P92">
        <v>20.54422499999999</v>
      </c>
      <c r="Q92">
        <v>5.2364814624000005</v>
      </c>
      <c r="R92">
        <v>10.280661839999999</v>
      </c>
      <c r="S92">
        <v>6.3710259768000013</v>
      </c>
      <c r="T92">
        <v>0</v>
      </c>
      <c r="U92">
        <v>62.111966400000014</v>
      </c>
      <c r="V92">
        <v>6.3114280575539574</v>
      </c>
      <c r="W92">
        <v>14.126926079136689</v>
      </c>
      <c r="X92">
        <v>49.305956438848931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30.353841599999999</v>
      </c>
      <c r="AH92">
        <v>0</v>
      </c>
      <c r="AI92">
        <v>0</v>
      </c>
      <c r="AJ92">
        <v>0</v>
      </c>
      <c r="AK92">
        <v>22.853400000000004</v>
      </c>
      <c r="AL92">
        <v>7.8020999999999994</v>
      </c>
      <c r="AM92">
        <v>0</v>
      </c>
      <c r="AN92">
        <v>0</v>
      </c>
      <c r="AO92">
        <v>0</v>
      </c>
      <c r="AP92">
        <v>0.73139975999999995</v>
      </c>
      <c r="AQ92">
        <v>0</v>
      </c>
      <c r="AR92">
        <v>8.7277824000000006</v>
      </c>
      <c r="AS92">
        <v>6.9715797120000005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34.458205918790355</v>
      </c>
      <c r="BB92">
        <f t="shared" si="1"/>
        <v>803.94095747386928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394.82795999999996</v>
      </c>
      <c r="L93">
        <v>3.3562770562770567</v>
      </c>
      <c r="M93">
        <v>63.7744</v>
      </c>
      <c r="N93">
        <v>51.881250000000009</v>
      </c>
      <c r="O93">
        <v>36.640520809642943</v>
      </c>
      <c r="P93">
        <v>20.54422499999999</v>
      </c>
      <c r="Q93">
        <v>5.2364814624000005</v>
      </c>
      <c r="R93">
        <v>10.280661839999999</v>
      </c>
      <c r="S93">
        <v>6.3710259768000013</v>
      </c>
      <c r="T93">
        <v>0</v>
      </c>
      <c r="U93">
        <v>62.111966400000014</v>
      </c>
      <c r="V93">
        <v>6.3114280575539574</v>
      </c>
      <c r="W93">
        <v>14.126926079136689</v>
      </c>
      <c r="X93">
        <v>44.913870107913674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30.353841599999999</v>
      </c>
      <c r="AH93">
        <v>0</v>
      </c>
      <c r="AI93">
        <v>0</v>
      </c>
      <c r="AJ93">
        <v>0</v>
      </c>
      <c r="AK93">
        <v>22.853400000000004</v>
      </c>
      <c r="AL93">
        <v>7.8020999999999994</v>
      </c>
      <c r="AM93">
        <v>0</v>
      </c>
      <c r="AN93">
        <v>0</v>
      </c>
      <c r="AO93">
        <v>0</v>
      </c>
      <c r="AP93">
        <v>0.73139975999999995</v>
      </c>
      <c r="AQ93">
        <v>0</v>
      </c>
      <c r="AR93">
        <v>8.7277824000000006</v>
      </c>
      <c r="AS93">
        <v>6.9715797120000005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33.112588370588931</v>
      </c>
      <c r="BB93">
        <f t="shared" si="1"/>
        <v>772.54648869113532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370.8216799999999</v>
      </c>
      <c r="L94">
        <v>3.2178932178932187</v>
      </c>
      <c r="M94">
        <v>63.7744</v>
      </c>
      <c r="N94">
        <v>51.881250000000009</v>
      </c>
      <c r="O94">
        <v>36.640520809642943</v>
      </c>
      <c r="P94">
        <v>20.54422499999999</v>
      </c>
      <c r="Q94">
        <v>5.2364814624000005</v>
      </c>
      <c r="R94">
        <v>10.280661839999999</v>
      </c>
      <c r="S94">
        <v>6.3710259768000013</v>
      </c>
      <c r="T94">
        <v>0</v>
      </c>
      <c r="U94">
        <v>62.111966400000014</v>
      </c>
      <c r="V94">
        <v>6.3114280575539574</v>
      </c>
      <c r="W94">
        <v>14.126926079136689</v>
      </c>
      <c r="X94">
        <v>44.913870107913674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30.353841599999999</v>
      </c>
      <c r="AH94">
        <v>0</v>
      </c>
      <c r="AI94">
        <v>0</v>
      </c>
      <c r="AJ94">
        <v>0</v>
      </c>
      <c r="AK94">
        <v>22.853400000000004</v>
      </c>
      <c r="AL94">
        <v>7.8020999999999994</v>
      </c>
      <c r="AM94">
        <v>0</v>
      </c>
      <c r="AN94">
        <v>0</v>
      </c>
      <c r="AO94">
        <v>0</v>
      </c>
      <c r="AP94">
        <v>0.73139975999999995</v>
      </c>
      <c r="AQ94">
        <v>0</v>
      </c>
      <c r="AR94">
        <v>8.7277824000000006</v>
      </c>
      <c r="AS94">
        <v>6.9715797120000005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32.120242686831268</v>
      </c>
      <c r="BB94">
        <f t="shared" si="1"/>
        <v>749.39417053650914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338.94510000000002</v>
      </c>
      <c r="L95">
        <v>3.2178932178932187</v>
      </c>
      <c r="M95">
        <v>63.7744</v>
      </c>
      <c r="N95">
        <v>51.881250000000009</v>
      </c>
      <c r="O95">
        <v>36.640520809642943</v>
      </c>
      <c r="P95">
        <v>20.54422499999999</v>
      </c>
      <c r="Q95">
        <v>5.2364814624000005</v>
      </c>
      <c r="R95">
        <v>10.280661839999999</v>
      </c>
      <c r="S95">
        <v>6.3710259768000013</v>
      </c>
      <c r="T95">
        <v>0</v>
      </c>
      <c r="U95">
        <v>62.111966400000014</v>
      </c>
      <c r="V95">
        <v>6.3114280575539574</v>
      </c>
      <c r="W95">
        <v>14.126926079136689</v>
      </c>
      <c r="X95">
        <v>44.913870107913674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30.353841599999999</v>
      </c>
      <c r="AH95">
        <v>0</v>
      </c>
      <c r="AI95">
        <v>0</v>
      </c>
      <c r="AJ95">
        <v>0</v>
      </c>
      <c r="AK95">
        <v>22.853400000000004</v>
      </c>
      <c r="AL95">
        <v>7.8020999999999994</v>
      </c>
      <c r="AM95">
        <v>0</v>
      </c>
      <c r="AN95">
        <v>0</v>
      </c>
      <c r="AO95">
        <v>0</v>
      </c>
      <c r="AP95">
        <v>0.73139975999999995</v>
      </c>
      <c r="AQ95">
        <v>0</v>
      </c>
      <c r="AR95">
        <v>7.7580288000000008</v>
      </c>
      <c r="AS95">
        <v>6.9715797120000005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30.770258288031393</v>
      </c>
      <c r="BB95">
        <f t="shared" si="1"/>
        <v>717.89782133530923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298.11651999999998</v>
      </c>
      <c r="L96">
        <v>3.2178932178932187</v>
      </c>
      <c r="M96">
        <v>63.7744</v>
      </c>
      <c r="N96">
        <v>51.881250000000009</v>
      </c>
      <c r="O96">
        <v>36.640520809642943</v>
      </c>
      <c r="P96">
        <v>20.54422499999999</v>
      </c>
      <c r="Q96">
        <v>5.2364814624000005</v>
      </c>
      <c r="R96">
        <v>10.280661839999999</v>
      </c>
      <c r="S96">
        <v>6.3710259768000013</v>
      </c>
      <c r="T96">
        <v>0</v>
      </c>
      <c r="U96">
        <v>62.111966400000014</v>
      </c>
      <c r="V96">
        <v>6.3114280575539574</v>
      </c>
      <c r="W96">
        <v>14.126926079136689</v>
      </c>
      <c r="X96">
        <v>44.913870107913674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30.353841599999999</v>
      </c>
      <c r="AH96">
        <v>0</v>
      </c>
      <c r="AI96">
        <v>0</v>
      </c>
      <c r="AJ96">
        <v>0</v>
      </c>
      <c r="AK96">
        <v>22.853400000000004</v>
      </c>
      <c r="AL96">
        <v>7.8020999999999994</v>
      </c>
      <c r="AM96">
        <v>0</v>
      </c>
      <c r="AN96">
        <v>0</v>
      </c>
      <c r="AO96">
        <v>0</v>
      </c>
      <c r="AP96">
        <v>0.73139975999999995</v>
      </c>
      <c r="AQ96">
        <v>0</v>
      </c>
      <c r="AR96">
        <v>7.7580288000000008</v>
      </c>
      <c r="AS96">
        <v>6.9715797120000005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29.092203650031287</v>
      </c>
      <c r="BB96">
        <f t="shared" si="1"/>
        <v>678.74729597330929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280.28672014399996</v>
      </c>
      <c r="L97">
        <v>3.2178932178932187</v>
      </c>
      <c r="M97">
        <v>63.7744</v>
      </c>
      <c r="N97">
        <v>51.881250000000009</v>
      </c>
      <c r="O97">
        <v>36.640520809642943</v>
      </c>
      <c r="P97">
        <v>20.54422499999999</v>
      </c>
      <c r="Q97">
        <v>5.2364814624000005</v>
      </c>
      <c r="R97">
        <v>10.280661839999999</v>
      </c>
      <c r="S97">
        <v>6.3710259768000013</v>
      </c>
      <c r="T97">
        <v>0</v>
      </c>
      <c r="U97">
        <v>62.111966400000014</v>
      </c>
      <c r="V97">
        <v>6.3114280575539574</v>
      </c>
      <c r="W97">
        <v>14.126926079136689</v>
      </c>
      <c r="X97">
        <v>44.913870107913674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30.353841599999999</v>
      </c>
      <c r="AH97">
        <v>0</v>
      </c>
      <c r="AI97">
        <v>0</v>
      </c>
      <c r="AJ97">
        <v>0</v>
      </c>
      <c r="AK97">
        <v>22.853400000000004</v>
      </c>
      <c r="AL97">
        <v>7.8020999999999994</v>
      </c>
      <c r="AM97">
        <v>0</v>
      </c>
      <c r="AN97">
        <v>0</v>
      </c>
      <c r="AO97">
        <v>0</v>
      </c>
      <c r="AP97">
        <v>0.73139975999999995</v>
      </c>
      <c r="AQ97">
        <v>0</v>
      </c>
      <c r="AR97">
        <v>7.7580288000000008</v>
      </c>
      <c r="AS97">
        <v>6.9715797120000005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28.359398898031294</v>
      </c>
      <c r="BB97">
        <f t="shared" si="1"/>
        <v>661.65030086930926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279.25262091200005</v>
      </c>
      <c r="L98">
        <v>3.2178932178932187</v>
      </c>
      <c r="M98">
        <v>63.7744</v>
      </c>
      <c r="N98">
        <v>51.881250000000009</v>
      </c>
      <c r="O98">
        <v>36.640520809642943</v>
      </c>
      <c r="P98">
        <v>20.54422499999999</v>
      </c>
      <c r="Q98">
        <v>5.2364814624000005</v>
      </c>
      <c r="R98">
        <v>10.280661839999999</v>
      </c>
      <c r="S98">
        <v>6.3710259768000013</v>
      </c>
      <c r="T98">
        <v>0</v>
      </c>
      <c r="U98">
        <v>62.111966400000014</v>
      </c>
      <c r="V98">
        <v>6.3114280575539574</v>
      </c>
      <c r="W98">
        <v>14.126926079136689</v>
      </c>
      <c r="X98">
        <v>44.913870107913674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30.353841599999999</v>
      </c>
      <c r="AH98">
        <v>0</v>
      </c>
      <c r="AI98">
        <v>0</v>
      </c>
      <c r="AJ98">
        <v>0</v>
      </c>
      <c r="AK98">
        <v>22.853400000000004</v>
      </c>
      <c r="AL98">
        <v>7.8020999999999994</v>
      </c>
      <c r="AM98">
        <v>0</v>
      </c>
      <c r="AN98">
        <v>0</v>
      </c>
      <c r="AO98">
        <v>0</v>
      </c>
      <c r="AP98">
        <v>0.73139975999999995</v>
      </c>
      <c r="AQ98">
        <v>0</v>
      </c>
      <c r="AR98">
        <v>7.7580288000000008</v>
      </c>
      <c r="AS98">
        <v>6.9715797120000005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28.316897040031428</v>
      </c>
      <c r="BB98">
        <f t="shared" si="1"/>
        <v>660.65870349530917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10.141072451773002</v>
      </c>
      <c r="L99">
        <f t="shared" si="2"/>
        <v>0.10018181818181818</v>
      </c>
      <c r="M99">
        <f t="shared" si="2"/>
        <v>1.4132893359659</v>
      </c>
      <c r="N99">
        <f t="shared" si="2"/>
        <v>1.2222302689907145</v>
      </c>
      <c r="O99">
        <f t="shared" si="2"/>
        <v>0.87814255602304725</v>
      </c>
      <c r="P99">
        <f t="shared" si="2"/>
        <v>0.44045976920400071</v>
      </c>
      <c r="Q99">
        <f t="shared" si="2"/>
        <v>0.16938260612280004</v>
      </c>
      <c r="R99">
        <f t="shared" si="2"/>
        <v>0.33053677894439987</v>
      </c>
      <c r="S99">
        <f t="shared" si="2"/>
        <v>0.20552273524799969</v>
      </c>
      <c r="T99">
        <f t="shared" si="2"/>
        <v>0</v>
      </c>
      <c r="U99">
        <f t="shared" si="2"/>
        <v>1.490687193599997</v>
      </c>
      <c r="V99">
        <f t="shared" si="2"/>
        <v>0.15822683347634886</v>
      </c>
      <c r="W99">
        <f t="shared" si="2"/>
        <v>0.35614558830728404</v>
      </c>
      <c r="X99">
        <f t="shared" si="2"/>
        <v>1.3365857631836338</v>
      </c>
      <c r="Y99">
        <f t="shared" si="2"/>
        <v>0</v>
      </c>
      <c r="Z99">
        <f t="shared" si="2"/>
        <v>4.3896041639999994E-2</v>
      </c>
      <c r="AA99">
        <f t="shared" si="2"/>
        <v>0.10408415457599998</v>
      </c>
      <c r="AB99">
        <f t="shared" si="2"/>
        <v>5.8545360000000005E-2</v>
      </c>
      <c r="AC99">
        <f t="shared" si="2"/>
        <v>3.9149409599999983E-2</v>
      </c>
      <c r="AD99">
        <f t="shared" si="2"/>
        <v>5.7114394574400013E-2</v>
      </c>
      <c r="AE99">
        <f t="shared" si="2"/>
        <v>0.10424011757039991</v>
      </c>
      <c r="AF99">
        <f t="shared" si="2"/>
        <v>0.1744975500000002</v>
      </c>
      <c r="AG99">
        <f t="shared" si="2"/>
        <v>0.72849219840000001</v>
      </c>
      <c r="AH99">
        <f t="shared" si="2"/>
        <v>0.27866800799999991</v>
      </c>
      <c r="AI99">
        <f t="shared" si="2"/>
        <v>2.2923165599999996E-2</v>
      </c>
      <c r="AJ99">
        <f t="shared" si="2"/>
        <v>0</v>
      </c>
      <c r="AK99">
        <f t="shared" si="2"/>
        <v>0.54848159999999946</v>
      </c>
      <c r="AL99">
        <f t="shared" si="2"/>
        <v>0.40700955000000033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1.8158405579999981E-2</v>
      </c>
      <c r="AQ99">
        <f t="shared" si="2"/>
        <v>0.31791760000000019</v>
      </c>
      <c r="AR99">
        <f t="shared" si="2"/>
        <v>0.17140394880000012</v>
      </c>
      <c r="AS99">
        <f t="shared" si="2"/>
        <v>0.16678618243199994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0.88298547722033094</v>
      </c>
      <c r="BB99">
        <f t="shared" si="1"/>
        <v>20.600845908573419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92.275200000000027</v>
      </c>
      <c r="L3">
        <v>22.171136796536796</v>
      </c>
      <c r="M3">
        <v>0</v>
      </c>
      <c r="N3">
        <v>29.523123809523806</v>
      </c>
      <c r="O3">
        <v>24.113742172693506</v>
      </c>
      <c r="P3">
        <v>35.718883200000008</v>
      </c>
      <c r="Q3">
        <v>2.9765480220000002</v>
      </c>
      <c r="R3">
        <v>5.7032243060000001</v>
      </c>
      <c r="S3">
        <v>3.5784642679999994</v>
      </c>
      <c r="T3">
        <v>0</v>
      </c>
      <c r="U3">
        <v>330.96230639999999</v>
      </c>
      <c r="V3">
        <v>1.72816584676259</v>
      </c>
      <c r="W3">
        <v>2.9930336690647481</v>
      </c>
      <c r="X3">
        <v>29.07046424460432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0.97764600000000013</v>
      </c>
      <c r="AF3">
        <v>0</v>
      </c>
      <c r="AG3">
        <v>0</v>
      </c>
      <c r="AH3">
        <v>0</v>
      </c>
      <c r="AI3">
        <v>0</v>
      </c>
      <c r="AJ3">
        <v>0</v>
      </c>
      <c r="AK3">
        <v>13.214300000000001</v>
      </c>
      <c r="AL3">
        <v>5.3118000000000007</v>
      </c>
      <c r="AM3">
        <v>0</v>
      </c>
      <c r="AN3">
        <v>0</v>
      </c>
      <c r="AO3">
        <v>0</v>
      </c>
      <c r="AP3">
        <v>0.48806099999999997</v>
      </c>
      <c r="AQ3">
        <v>0</v>
      </c>
      <c r="AR3">
        <v>1.121664</v>
      </c>
      <c r="AS3">
        <v>6.2185905599999991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24.994815366672441</v>
      </c>
      <c r="BB3">
        <f>SUM(B3:AZ3)-BA3</f>
        <v>583.15153892851333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92.275200000000027</v>
      </c>
      <c r="L4">
        <v>22.171136796536796</v>
      </c>
      <c r="M4">
        <v>0</v>
      </c>
      <c r="N4">
        <v>29.523123809523806</v>
      </c>
      <c r="O4">
        <v>24.113742172693506</v>
      </c>
      <c r="P4">
        <v>35.718883200000008</v>
      </c>
      <c r="Q4">
        <v>2.9765480220000002</v>
      </c>
      <c r="R4">
        <v>5.7032243060000001</v>
      </c>
      <c r="S4">
        <v>3.5784642679999994</v>
      </c>
      <c r="T4">
        <v>0</v>
      </c>
      <c r="U4">
        <v>330.96230639999999</v>
      </c>
      <c r="V4">
        <v>1.6920534388489208</v>
      </c>
      <c r="W4">
        <v>2.9930336690647481</v>
      </c>
      <c r="X4">
        <v>20.943845539568347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0.97764600000000013</v>
      </c>
      <c r="AF4">
        <v>0</v>
      </c>
      <c r="AG4">
        <v>0</v>
      </c>
      <c r="AH4">
        <v>0</v>
      </c>
      <c r="AI4">
        <v>0</v>
      </c>
      <c r="AJ4">
        <v>0</v>
      </c>
      <c r="AK4">
        <v>13.214300000000001</v>
      </c>
      <c r="AL4">
        <v>5.3118000000000007</v>
      </c>
      <c r="AM4">
        <v>0</v>
      </c>
      <c r="AN4">
        <v>0</v>
      </c>
      <c r="AO4">
        <v>0</v>
      </c>
      <c r="AP4">
        <v>0.48806099999999997</v>
      </c>
      <c r="AQ4">
        <v>0</v>
      </c>
      <c r="AR4">
        <v>1.121664</v>
      </c>
      <c r="AS4">
        <v>6.2185905599999991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24.659326960197625</v>
      </c>
      <c r="BB4">
        <f t="shared" ref="BB4:BB67" si="0">SUM(B4:AZ4)-BA4</f>
        <v>575.32429622203847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92.275200000000027</v>
      </c>
      <c r="L5">
        <v>22.171136796536796</v>
      </c>
      <c r="M5">
        <v>0</v>
      </c>
      <c r="N5">
        <v>30</v>
      </c>
      <c r="O5">
        <v>25.189479190357066</v>
      </c>
      <c r="P5">
        <v>35.300349000000004</v>
      </c>
      <c r="Q5">
        <v>2.9765480220000002</v>
      </c>
      <c r="R5">
        <v>5.7032243060000001</v>
      </c>
      <c r="S5">
        <v>3.5784642679999994</v>
      </c>
      <c r="T5">
        <v>0</v>
      </c>
      <c r="U5">
        <v>330.96230639999999</v>
      </c>
      <c r="V5">
        <v>1.72816584676259</v>
      </c>
      <c r="W5">
        <v>2.9930336690647481</v>
      </c>
      <c r="X5">
        <v>19.62083861726618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0.97764600000000013</v>
      </c>
      <c r="AF5">
        <v>0</v>
      </c>
      <c r="AG5">
        <v>0</v>
      </c>
      <c r="AH5">
        <v>0</v>
      </c>
      <c r="AI5">
        <v>0</v>
      </c>
      <c r="AJ5">
        <v>0</v>
      </c>
      <c r="AK5">
        <v>13.214300000000001</v>
      </c>
      <c r="AL5">
        <v>5.3118000000000007</v>
      </c>
      <c r="AM5">
        <v>0</v>
      </c>
      <c r="AN5">
        <v>0</v>
      </c>
      <c r="AO5">
        <v>0</v>
      </c>
      <c r="AP5">
        <v>0.48806099999999997</v>
      </c>
      <c r="AQ5">
        <v>0</v>
      </c>
      <c r="AR5">
        <v>1.121664</v>
      </c>
      <c r="AS5">
        <v>6.2185905599999991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24.653046818570495</v>
      </c>
      <c r="BB5">
        <f t="shared" si="0"/>
        <v>575.17776085741707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92.275200000000027</v>
      </c>
      <c r="L6">
        <v>22.171136796536796</v>
      </c>
      <c r="M6">
        <v>0</v>
      </c>
      <c r="N6">
        <v>30</v>
      </c>
      <c r="O6">
        <v>25.189479190357066</v>
      </c>
      <c r="P6">
        <v>35.300349000000004</v>
      </c>
      <c r="Q6">
        <v>2.9765480220000002</v>
      </c>
      <c r="R6">
        <v>5.7032243060000001</v>
      </c>
      <c r="S6">
        <v>3.5784642679999994</v>
      </c>
      <c r="T6">
        <v>0</v>
      </c>
      <c r="U6">
        <v>330.96230639999999</v>
      </c>
      <c r="V6">
        <v>2.1206215964028772</v>
      </c>
      <c r="W6">
        <v>2.9930336690647481</v>
      </c>
      <c r="X6">
        <v>19.62083861726618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0.97764600000000013</v>
      </c>
      <c r="AF6">
        <v>0</v>
      </c>
      <c r="AG6">
        <v>0</v>
      </c>
      <c r="AH6">
        <v>0</v>
      </c>
      <c r="AI6">
        <v>0</v>
      </c>
      <c r="AJ6">
        <v>0</v>
      </c>
      <c r="AK6">
        <v>13.214300000000001</v>
      </c>
      <c r="AL6">
        <v>5.3118000000000007</v>
      </c>
      <c r="AM6">
        <v>0</v>
      </c>
      <c r="AN6">
        <v>0</v>
      </c>
      <c r="AO6">
        <v>0</v>
      </c>
      <c r="AP6">
        <v>0.48806099999999997</v>
      </c>
      <c r="AQ6">
        <v>0</v>
      </c>
      <c r="AR6">
        <v>1.121664</v>
      </c>
      <c r="AS6">
        <v>2.6651102399999993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24.523128410958982</v>
      </c>
      <c r="BB6">
        <f t="shared" si="0"/>
        <v>572.14665469466877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92.275200000000027</v>
      </c>
      <c r="L7">
        <v>22.171136796536796</v>
      </c>
      <c r="M7">
        <v>0</v>
      </c>
      <c r="N7">
        <v>30</v>
      </c>
      <c r="O7">
        <v>25.189479190357066</v>
      </c>
      <c r="P7">
        <v>35.300349000000004</v>
      </c>
      <c r="Q7">
        <v>2.9765480220000002</v>
      </c>
      <c r="R7">
        <v>5.7032243060000001</v>
      </c>
      <c r="S7">
        <v>3.5784642679999994</v>
      </c>
      <c r="T7">
        <v>0</v>
      </c>
      <c r="U7">
        <v>330.96230639999999</v>
      </c>
      <c r="V7">
        <v>2.1206215964028772</v>
      </c>
      <c r="W7">
        <v>2.9930336690647481</v>
      </c>
      <c r="X7">
        <v>19.753430496402874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0.97764600000000013</v>
      </c>
      <c r="AF7">
        <v>0</v>
      </c>
      <c r="AG7">
        <v>0</v>
      </c>
      <c r="AH7">
        <v>0</v>
      </c>
      <c r="AI7">
        <v>0</v>
      </c>
      <c r="AJ7">
        <v>0</v>
      </c>
      <c r="AK7">
        <v>13.214300000000001</v>
      </c>
      <c r="AL7">
        <v>5.3118000000000007</v>
      </c>
      <c r="AM7">
        <v>0</v>
      </c>
      <c r="AN7">
        <v>0</v>
      </c>
      <c r="AO7">
        <v>0</v>
      </c>
      <c r="AP7">
        <v>0.48806099999999997</v>
      </c>
      <c r="AQ7">
        <v>0</v>
      </c>
      <c r="AR7">
        <v>1.121664</v>
      </c>
      <c r="AS7">
        <v>2.6651102399999993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24.528577816714382</v>
      </c>
      <c r="BB7">
        <f t="shared" si="0"/>
        <v>572.27379716805012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94.774320000000017</v>
      </c>
      <c r="L8">
        <v>22.171136796536796</v>
      </c>
      <c r="M8">
        <v>0</v>
      </c>
      <c r="N8">
        <v>30</v>
      </c>
      <c r="O8">
        <v>25.189479190357066</v>
      </c>
      <c r="P8">
        <v>28.862504999999995</v>
      </c>
      <c r="Q8">
        <v>2.9765480220000002</v>
      </c>
      <c r="R8">
        <v>5.7032243060000001</v>
      </c>
      <c r="S8">
        <v>3.5784642679999994</v>
      </c>
      <c r="T8">
        <v>0</v>
      </c>
      <c r="U8">
        <v>330.96230639999999</v>
      </c>
      <c r="V8">
        <v>2.1206215964028772</v>
      </c>
      <c r="W8">
        <v>2.9930336690647481</v>
      </c>
      <c r="X8">
        <v>19.753430496402874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0.97764600000000013</v>
      </c>
      <c r="AF8">
        <v>0</v>
      </c>
      <c r="AG8">
        <v>0</v>
      </c>
      <c r="AH8">
        <v>0</v>
      </c>
      <c r="AI8">
        <v>0</v>
      </c>
      <c r="AJ8">
        <v>0</v>
      </c>
      <c r="AK8">
        <v>13.214300000000001</v>
      </c>
      <c r="AL8">
        <v>5.3118000000000007</v>
      </c>
      <c r="AM8">
        <v>0</v>
      </c>
      <c r="AN8">
        <v>0</v>
      </c>
      <c r="AO8">
        <v>0</v>
      </c>
      <c r="AP8">
        <v>0.48806099999999997</v>
      </c>
      <c r="AQ8">
        <v>0</v>
      </c>
      <c r="AR8">
        <v>1.121664</v>
      </c>
      <c r="AS8">
        <v>2.6651102399999993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24.366696260314377</v>
      </c>
      <c r="BB8">
        <f t="shared" si="0"/>
        <v>568.49695472445001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90.435838308300006</v>
      </c>
      <c r="L9">
        <v>22.171136796536796</v>
      </c>
      <c r="M9">
        <v>0</v>
      </c>
      <c r="N9">
        <v>25.459631746031743</v>
      </c>
      <c r="O9">
        <v>25.189479190357066</v>
      </c>
      <c r="P9">
        <v>28.862504999999995</v>
      </c>
      <c r="Q9">
        <v>2.9765480220000002</v>
      </c>
      <c r="R9">
        <v>5.7032243060000001</v>
      </c>
      <c r="S9">
        <v>3.5784642679999994</v>
      </c>
      <c r="T9">
        <v>0</v>
      </c>
      <c r="U9">
        <v>330.96230639999999</v>
      </c>
      <c r="V9">
        <v>1.9573822064748196</v>
      </c>
      <c r="W9">
        <v>2.9930336690647481</v>
      </c>
      <c r="X9">
        <v>19.62083861726618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0.97764600000000013</v>
      </c>
      <c r="AF9">
        <v>0</v>
      </c>
      <c r="AG9">
        <v>0</v>
      </c>
      <c r="AH9">
        <v>0</v>
      </c>
      <c r="AI9">
        <v>0</v>
      </c>
      <c r="AJ9">
        <v>0</v>
      </c>
      <c r="AK9">
        <v>13.214300000000001</v>
      </c>
      <c r="AL9">
        <v>5.3118000000000007</v>
      </c>
      <c r="AM9">
        <v>0</v>
      </c>
      <c r="AN9">
        <v>0</v>
      </c>
      <c r="AO9">
        <v>0</v>
      </c>
      <c r="AP9">
        <v>0.48806099999999997</v>
      </c>
      <c r="AQ9">
        <v>0</v>
      </c>
      <c r="AR9">
        <v>1.121664</v>
      </c>
      <c r="AS9">
        <v>2.6651102399999993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23.989617061963017</v>
      </c>
      <c r="BB9">
        <f t="shared" si="0"/>
        <v>559.69935270806832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90.435058534800021</v>
      </c>
      <c r="L10">
        <v>22.171136796536796</v>
      </c>
      <c r="M10">
        <v>0</v>
      </c>
      <c r="N10">
        <v>26.221536507936509</v>
      </c>
      <c r="O10">
        <v>25.189479190357066</v>
      </c>
      <c r="P10">
        <v>28.862504999999995</v>
      </c>
      <c r="Q10">
        <v>2.9765480220000002</v>
      </c>
      <c r="R10">
        <v>5.790650598</v>
      </c>
      <c r="S10">
        <v>3.6083725140000005</v>
      </c>
      <c r="T10">
        <v>0</v>
      </c>
      <c r="U10">
        <v>330.96230639999999</v>
      </c>
      <c r="V10">
        <v>2.1206215964028772</v>
      </c>
      <c r="W10">
        <v>2.9930336690647481</v>
      </c>
      <c r="X10">
        <v>19.753430496402874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0.97764600000000013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13.214300000000001</v>
      </c>
      <c r="AL10">
        <v>5.3118000000000007</v>
      </c>
      <c r="AM10">
        <v>0</v>
      </c>
      <c r="AN10">
        <v>0</v>
      </c>
      <c r="AO10">
        <v>0</v>
      </c>
      <c r="AP10">
        <v>0.48806099999999997</v>
      </c>
      <c r="AQ10">
        <v>0</v>
      </c>
      <c r="AR10">
        <v>1.121664</v>
      </c>
      <c r="AS10">
        <v>2.6651102399999993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24.037879774887394</v>
      </c>
      <c r="BB10">
        <f t="shared" si="0"/>
        <v>560.82538079061351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90.676610738099996</v>
      </c>
      <c r="L11">
        <v>22.171136796536796</v>
      </c>
      <c r="M11">
        <v>0</v>
      </c>
      <c r="N11">
        <v>30</v>
      </c>
      <c r="O11">
        <v>25.189479190357066</v>
      </c>
      <c r="P11">
        <v>28.862504999999995</v>
      </c>
      <c r="Q11">
        <v>2.9765480220000002</v>
      </c>
      <c r="R11">
        <v>5.790650598</v>
      </c>
      <c r="S11">
        <v>3.6083725140000005</v>
      </c>
      <c r="T11">
        <v>0</v>
      </c>
      <c r="U11">
        <v>330.96230639999999</v>
      </c>
      <c r="V11">
        <v>2.1206215964028772</v>
      </c>
      <c r="W11">
        <v>3.9960839309352516</v>
      </c>
      <c r="X11">
        <v>19.802076435971223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0.97764600000000013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13.214300000000001</v>
      </c>
      <c r="AL11">
        <v>5.3118000000000007</v>
      </c>
      <c r="AM11">
        <v>0</v>
      </c>
      <c r="AN11">
        <v>0</v>
      </c>
      <c r="AO11">
        <v>0</v>
      </c>
      <c r="AP11">
        <v>0.48806099999999997</v>
      </c>
      <c r="AQ11">
        <v>0</v>
      </c>
      <c r="AR11">
        <v>1.121664</v>
      </c>
      <c r="AS11">
        <v>2.6651102399999993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24.246327236235949</v>
      </c>
      <c r="BB11">
        <f t="shared" si="0"/>
        <v>565.68864522606725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90.676375244100015</v>
      </c>
      <c r="L12">
        <v>22.171136796536796</v>
      </c>
      <c r="M12">
        <v>0</v>
      </c>
      <c r="N12">
        <v>22.158044444444442</v>
      </c>
      <c r="O12">
        <v>25.189479190357066</v>
      </c>
      <c r="P12">
        <v>28.862504999999995</v>
      </c>
      <c r="Q12">
        <v>2.9765480220000002</v>
      </c>
      <c r="R12">
        <v>5.790650598</v>
      </c>
      <c r="S12">
        <v>3.6083725140000005</v>
      </c>
      <c r="T12">
        <v>0</v>
      </c>
      <c r="U12">
        <v>330.96230639999999</v>
      </c>
      <c r="V12">
        <v>2.1206215964028772</v>
      </c>
      <c r="W12">
        <v>3.9960839309352516</v>
      </c>
      <c r="X12">
        <v>19.802076435971223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0.97764600000000013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13.214300000000001</v>
      </c>
      <c r="AL12">
        <v>5.3118000000000007</v>
      </c>
      <c r="AM12">
        <v>0</v>
      </c>
      <c r="AN12">
        <v>0</v>
      </c>
      <c r="AO12">
        <v>0</v>
      </c>
      <c r="AP12">
        <v>0.48806099999999997</v>
      </c>
      <c r="AQ12">
        <v>0</v>
      </c>
      <c r="AR12">
        <v>11.21664</v>
      </c>
      <c r="AS12">
        <v>2.6651102399999993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24.338916528299453</v>
      </c>
      <c r="BB12">
        <f t="shared" si="0"/>
        <v>567.84884088444812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92.395350000000008</v>
      </c>
      <c r="L13">
        <v>22.171136796536796</v>
      </c>
      <c r="M13">
        <v>0</v>
      </c>
      <c r="N13">
        <v>23.935822222222228</v>
      </c>
      <c r="O13">
        <v>25.189479190357066</v>
      </c>
      <c r="P13">
        <v>28.862504999999995</v>
      </c>
      <c r="Q13">
        <v>2.9765480220000002</v>
      </c>
      <c r="R13">
        <v>5.790650598</v>
      </c>
      <c r="S13">
        <v>3.6083725140000005</v>
      </c>
      <c r="T13">
        <v>0</v>
      </c>
      <c r="U13">
        <v>330.96230639999999</v>
      </c>
      <c r="V13">
        <v>2.0802818230215827</v>
      </c>
      <c r="W13">
        <v>3.9960839309352516</v>
      </c>
      <c r="X13">
        <v>19.442909094244605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0.97764600000000013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13.214300000000001</v>
      </c>
      <c r="AL13">
        <v>2.951000000000001</v>
      </c>
      <c r="AM13">
        <v>0</v>
      </c>
      <c r="AN13">
        <v>0</v>
      </c>
      <c r="AO13">
        <v>0</v>
      </c>
      <c r="AP13">
        <v>0.48806099999999997</v>
      </c>
      <c r="AQ13">
        <v>0</v>
      </c>
      <c r="AR13">
        <v>11.21664</v>
      </c>
      <c r="AS13">
        <v>2.6651102399999993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24.369184516345957</v>
      </c>
      <c r="BB13">
        <f t="shared" si="0"/>
        <v>568.55501831497156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97.417619999999999</v>
      </c>
      <c r="L14">
        <v>22.171136796536796</v>
      </c>
      <c r="M14">
        <v>0</v>
      </c>
      <c r="N14">
        <v>30</v>
      </c>
      <c r="O14">
        <v>25.189479190357066</v>
      </c>
      <c r="P14">
        <v>28.862504999999995</v>
      </c>
      <c r="Q14">
        <v>2.9765480220000002</v>
      </c>
      <c r="R14">
        <v>5.790650598</v>
      </c>
      <c r="S14">
        <v>3.6083725140000005</v>
      </c>
      <c r="T14">
        <v>0</v>
      </c>
      <c r="U14">
        <v>330.96230639999999</v>
      </c>
      <c r="V14">
        <v>2.1206215964028772</v>
      </c>
      <c r="W14">
        <v>3.9960839309352516</v>
      </c>
      <c r="X14">
        <v>19.442909094244605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0.97764600000000013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13.214300000000001</v>
      </c>
      <c r="AL14">
        <v>2.951000000000001</v>
      </c>
      <c r="AM14">
        <v>0</v>
      </c>
      <c r="AN14">
        <v>0</v>
      </c>
      <c r="AO14">
        <v>0</v>
      </c>
      <c r="AP14">
        <v>0.48806099999999997</v>
      </c>
      <c r="AQ14">
        <v>0</v>
      </c>
      <c r="AR14">
        <v>1.121664</v>
      </c>
      <c r="AS14">
        <v>2.6651102399999993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24.411592072831599</v>
      </c>
      <c r="BB14">
        <f t="shared" si="0"/>
        <v>569.54442230964503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90.401951923200002</v>
      </c>
      <c r="L15">
        <v>22.171136796536796</v>
      </c>
      <c r="M15">
        <v>0</v>
      </c>
      <c r="N15">
        <v>29.459631746031747</v>
      </c>
      <c r="O15">
        <v>24.574103024789629</v>
      </c>
      <c r="P15">
        <v>28.723737000000007</v>
      </c>
      <c r="Q15">
        <v>2.9765480220000002</v>
      </c>
      <c r="R15">
        <v>5.790650598</v>
      </c>
      <c r="S15">
        <v>3.6083725140000005</v>
      </c>
      <c r="T15">
        <v>0</v>
      </c>
      <c r="U15">
        <v>330.96230639999999</v>
      </c>
      <c r="V15">
        <v>2.1206215964028772</v>
      </c>
      <c r="W15">
        <v>3.9960839309352516</v>
      </c>
      <c r="X15">
        <v>19.909901682733814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0.97764600000000013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13.214300000000001</v>
      </c>
      <c r="AL15">
        <v>2.951000000000001</v>
      </c>
      <c r="AM15">
        <v>0</v>
      </c>
      <c r="AN15">
        <v>0</v>
      </c>
      <c r="AO15">
        <v>0</v>
      </c>
      <c r="AP15">
        <v>0.48806099999999997</v>
      </c>
      <c r="AQ15">
        <v>0</v>
      </c>
      <c r="AR15">
        <v>1.121664</v>
      </c>
      <c r="AS15">
        <v>2.6651102399999993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24.089236690239442</v>
      </c>
      <c r="BB15">
        <f t="shared" si="0"/>
        <v>562.02358978439065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90.62647767</v>
      </c>
      <c r="L16">
        <v>22.171136796536796</v>
      </c>
      <c r="M16">
        <v>0</v>
      </c>
      <c r="N16">
        <v>25.967568253968253</v>
      </c>
      <c r="O16">
        <v>24.574103024789629</v>
      </c>
      <c r="P16">
        <v>28.723737000000007</v>
      </c>
      <c r="Q16">
        <v>2.9765480220000002</v>
      </c>
      <c r="R16">
        <v>5.790650598</v>
      </c>
      <c r="S16">
        <v>3.6083725140000005</v>
      </c>
      <c r="T16">
        <v>0</v>
      </c>
      <c r="U16">
        <v>330.96230639999999</v>
      </c>
      <c r="V16">
        <v>1.9573822064748196</v>
      </c>
      <c r="W16">
        <v>3.9960839309352516</v>
      </c>
      <c r="X16">
        <v>19.909901682733814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0.97764600000000013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13.214300000000001</v>
      </c>
      <c r="AL16">
        <v>2.951000000000001</v>
      </c>
      <c r="AM16">
        <v>0</v>
      </c>
      <c r="AN16">
        <v>0</v>
      </c>
      <c r="AO16">
        <v>0</v>
      </c>
      <c r="AP16">
        <v>0.48806099999999997</v>
      </c>
      <c r="AQ16">
        <v>0</v>
      </c>
      <c r="AR16">
        <v>1.121664</v>
      </c>
      <c r="AS16">
        <v>2.6651102399999993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23.948231849660939</v>
      </c>
      <c r="BB16">
        <f t="shared" si="0"/>
        <v>558.73381748977761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90.401951923200002</v>
      </c>
      <c r="L17">
        <v>22.171136796536796</v>
      </c>
      <c r="M17">
        <v>0</v>
      </c>
      <c r="N17">
        <v>25.205663492063493</v>
      </c>
      <c r="O17">
        <v>25.189479190357066</v>
      </c>
      <c r="P17">
        <v>28.723737000000007</v>
      </c>
      <c r="Q17">
        <v>2.9765480220000002</v>
      </c>
      <c r="R17">
        <v>5.790650598</v>
      </c>
      <c r="S17">
        <v>3.6083725140000005</v>
      </c>
      <c r="T17">
        <v>0</v>
      </c>
      <c r="U17">
        <v>330.96230639999999</v>
      </c>
      <c r="V17">
        <v>2.1828554964028775</v>
      </c>
      <c r="W17">
        <v>3.9960839309352516</v>
      </c>
      <c r="X17">
        <v>19.804522802158271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0.97764600000000013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13.214300000000001</v>
      </c>
      <c r="AL17">
        <v>2.951000000000001</v>
      </c>
      <c r="AM17">
        <v>0</v>
      </c>
      <c r="AN17">
        <v>0</v>
      </c>
      <c r="AO17">
        <v>0</v>
      </c>
      <c r="AP17">
        <v>0.48806099999999997</v>
      </c>
      <c r="AQ17">
        <v>0</v>
      </c>
      <c r="AR17">
        <v>1.121664</v>
      </c>
      <c r="AS17">
        <v>2.6651102399999993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23.937917612117015</v>
      </c>
      <c r="BB17">
        <f t="shared" si="0"/>
        <v>558.49317179353693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90.400905897300021</v>
      </c>
      <c r="L18">
        <v>22.171136796536796</v>
      </c>
      <c r="M18">
        <v>0</v>
      </c>
      <c r="N18">
        <v>30</v>
      </c>
      <c r="O18">
        <v>25.189479190357066</v>
      </c>
      <c r="P18">
        <v>28.723737000000007</v>
      </c>
      <c r="Q18">
        <v>2.9765480220000002</v>
      </c>
      <c r="R18">
        <v>5.790650598</v>
      </c>
      <c r="S18">
        <v>3.6083725140000005</v>
      </c>
      <c r="T18">
        <v>0</v>
      </c>
      <c r="U18">
        <v>330.96230639999999</v>
      </c>
      <c r="V18">
        <v>2.1425393410071947</v>
      </c>
      <c r="W18">
        <v>3.9960839309352516</v>
      </c>
      <c r="X18">
        <v>19.804522802158271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0.97764600000000013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13.214300000000001</v>
      </c>
      <c r="AL18">
        <v>2.951000000000001</v>
      </c>
      <c r="AM18">
        <v>0</v>
      </c>
      <c r="AN18">
        <v>0</v>
      </c>
      <c r="AO18">
        <v>0</v>
      </c>
      <c r="AP18">
        <v>0.48806099999999997</v>
      </c>
      <c r="AQ18">
        <v>0</v>
      </c>
      <c r="AR18">
        <v>1.121664</v>
      </c>
      <c r="AS18">
        <v>2.6651102399999993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24.133264895151061</v>
      </c>
      <c r="BB18">
        <f t="shared" si="0"/>
        <v>563.05079883714359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90.401951923200002</v>
      </c>
      <c r="L19">
        <v>22.171136796536796</v>
      </c>
      <c r="M19">
        <v>0</v>
      </c>
      <c r="N19">
        <v>30</v>
      </c>
      <c r="O19">
        <v>25.189479190357066</v>
      </c>
      <c r="P19">
        <v>28.723737000000007</v>
      </c>
      <c r="Q19">
        <v>2.9765480220000002</v>
      </c>
      <c r="R19">
        <v>5.790650598</v>
      </c>
      <c r="S19">
        <v>3.6083725140000005</v>
      </c>
      <c r="T19">
        <v>0</v>
      </c>
      <c r="U19">
        <v>330.96230639999999</v>
      </c>
      <c r="V19">
        <v>2.1425393410071947</v>
      </c>
      <c r="W19">
        <v>2.9930336690647481</v>
      </c>
      <c r="X19">
        <v>19.575090579136692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0.97764600000000013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13.214300000000001</v>
      </c>
      <c r="AL19">
        <v>2.951000000000001</v>
      </c>
      <c r="AM19">
        <v>0</v>
      </c>
      <c r="AN19">
        <v>0</v>
      </c>
      <c r="AO19">
        <v>0</v>
      </c>
      <c r="AP19">
        <v>0.48806099999999997</v>
      </c>
      <c r="AQ19">
        <v>0</v>
      </c>
      <c r="AR19">
        <v>1.121664</v>
      </c>
      <c r="AS19">
        <v>2.6651102399999993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24.082652916764726</v>
      </c>
      <c r="BB19">
        <f t="shared" si="0"/>
        <v>561.86997435653791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90.400905897300021</v>
      </c>
      <c r="L20">
        <v>22.171136796536796</v>
      </c>
      <c r="M20">
        <v>0</v>
      </c>
      <c r="N20">
        <v>30</v>
      </c>
      <c r="O20">
        <v>25.189479190357066</v>
      </c>
      <c r="P20">
        <v>28.723737000000007</v>
      </c>
      <c r="Q20">
        <v>2.9765480220000002</v>
      </c>
      <c r="R20">
        <v>5.790650598</v>
      </c>
      <c r="S20">
        <v>3.6083725140000005</v>
      </c>
      <c r="T20">
        <v>0</v>
      </c>
      <c r="U20">
        <v>330.96230639999999</v>
      </c>
      <c r="V20">
        <v>2.1206215964028772</v>
      </c>
      <c r="W20">
        <v>2.9930336690647481</v>
      </c>
      <c r="X20">
        <v>19.575090579136692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0.97764600000000013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13.214300000000001</v>
      </c>
      <c r="AL20">
        <v>2.951000000000001</v>
      </c>
      <c r="AM20">
        <v>0</v>
      </c>
      <c r="AN20">
        <v>0</v>
      </c>
      <c r="AO20">
        <v>0</v>
      </c>
      <c r="AP20">
        <v>0.48806099999999997</v>
      </c>
      <c r="AQ20">
        <v>0</v>
      </c>
      <c r="AR20">
        <v>1.121664</v>
      </c>
      <c r="AS20">
        <v>2.6651102399999993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24.081709118172643</v>
      </c>
      <c r="BB20">
        <f t="shared" si="0"/>
        <v>561.84795438462561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90.551022749100014</v>
      </c>
      <c r="L21">
        <v>22.171136796536796</v>
      </c>
      <c r="M21">
        <v>0</v>
      </c>
      <c r="N21">
        <v>30</v>
      </c>
      <c r="O21">
        <v>25.189479190357066</v>
      </c>
      <c r="P21">
        <v>28.723737000000007</v>
      </c>
      <c r="Q21">
        <v>2.9765480220000002</v>
      </c>
      <c r="R21">
        <v>5.7032243060000001</v>
      </c>
      <c r="S21">
        <v>3.5784642679999994</v>
      </c>
      <c r="T21">
        <v>0</v>
      </c>
      <c r="U21">
        <v>330.96230639999999</v>
      </c>
      <c r="V21">
        <v>2.1206215964028772</v>
      </c>
      <c r="W21">
        <v>2.9930336690647481</v>
      </c>
      <c r="X21">
        <v>18.837982898561147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0.97764600000000013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13.214300000000001</v>
      </c>
      <c r="AL21">
        <v>2.951000000000001</v>
      </c>
      <c r="AM21">
        <v>0</v>
      </c>
      <c r="AN21">
        <v>0</v>
      </c>
      <c r="AO21">
        <v>0</v>
      </c>
      <c r="AP21">
        <v>0.48806099999999997</v>
      </c>
      <c r="AQ21">
        <v>0</v>
      </c>
      <c r="AR21">
        <v>11.21664</v>
      </c>
      <c r="AS21">
        <v>2.6651102399999993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24.467664770010753</v>
      </c>
      <c r="BB21">
        <f t="shared" si="0"/>
        <v>570.85264936601197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90.401951923200002</v>
      </c>
      <c r="L22">
        <v>22.171136796536796</v>
      </c>
      <c r="M22">
        <v>0</v>
      </c>
      <c r="N22">
        <v>27.999314285714288</v>
      </c>
      <c r="O22">
        <v>25.189479190357066</v>
      </c>
      <c r="P22">
        <v>28.723737000000007</v>
      </c>
      <c r="Q22">
        <v>2.9765480220000002</v>
      </c>
      <c r="R22">
        <v>5.7032243060000001</v>
      </c>
      <c r="S22">
        <v>3.5784642679999994</v>
      </c>
      <c r="T22">
        <v>0</v>
      </c>
      <c r="U22">
        <v>330.96230639999999</v>
      </c>
      <c r="V22">
        <v>2.1206215964028772</v>
      </c>
      <c r="W22">
        <v>2.9930336690647481</v>
      </c>
      <c r="X22">
        <v>18.738296206474821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0.97764600000000013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13.214300000000001</v>
      </c>
      <c r="AL22">
        <v>2.951000000000001</v>
      </c>
      <c r="AM22">
        <v>0</v>
      </c>
      <c r="AN22">
        <v>0</v>
      </c>
      <c r="AO22">
        <v>0</v>
      </c>
      <c r="AP22">
        <v>0.48806099999999997</v>
      </c>
      <c r="AQ22">
        <v>0</v>
      </c>
      <c r="AR22">
        <v>11.21664</v>
      </c>
      <c r="AS22">
        <v>2.6651102399999993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24.375212678138933</v>
      </c>
      <c r="BB22">
        <f t="shared" si="0"/>
        <v>568.69565822561174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90.5008144671</v>
      </c>
      <c r="L23">
        <v>22.171136796536796</v>
      </c>
      <c r="M23">
        <v>0</v>
      </c>
      <c r="N23">
        <v>30</v>
      </c>
      <c r="O23">
        <v>25.189479190357066</v>
      </c>
      <c r="P23">
        <v>28.723737000000007</v>
      </c>
      <c r="Q23">
        <v>2.959223444</v>
      </c>
      <c r="R23">
        <v>5.3132748700000008</v>
      </c>
      <c r="S23">
        <v>3.474691806</v>
      </c>
      <c r="T23">
        <v>0</v>
      </c>
      <c r="U23">
        <v>330.96230639999999</v>
      </c>
      <c r="V23">
        <v>1.1426325568345321</v>
      </c>
      <c r="W23">
        <v>2.9930336690647481</v>
      </c>
      <c r="X23">
        <v>18.211269999999999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0.97764600000000013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13.214300000000001</v>
      </c>
      <c r="AL23">
        <v>2.951000000000001</v>
      </c>
      <c r="AM23">
        <v>0</v>
      </c>
      <c r="AN23">
        <v>0</v>
      </c>
      <c r="AO23">
        <v>0</v>
      </c>
      <c r="AP23">
        <v>0.19522440000000002</v>
      </c>
      <c r="AQ23">
        <v>0</v>
      </c>
      <c r="AR23">
        <v>1.121664</v>
      </c>
      <c r="AS23">
        <v>2.6651102399999993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23.951704738069026</v>
      </c>
      <c r="BB23">
        <f t="shared" si="0"/>
        <v>558.8148401018243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90.501478415999998</v>
      </c>
      <c r="L24">
        <v>22.171136796536796</v>
      </c>
      <c r="M24">
        <v>0</v>
      </c>
      <c r="N24">
        <v>30</v>
      </c>
      <c r="O24">
        <v>25.189479190357066</v>
      </c>
      <c r="P24">
        <v>28.723737000000007</v>
      </c>
      <c r="Q24">
        <v>2.959223444</v>
      </c>
      <c r="R24">
        <v>5.5549408839999987</v>
      </c>
      <c r="S24">
        <v>3.5329639779999993</v>
      </c>
      <c r="T24">
        <v>0</v>
      </c>
      <c r="U24">
        <v>330.96230639999999</v>
      </c>
      <c r="V24">
        <v>1.1426325568345321</v>
      </c>
      <c r="W24">
        <v>2.9930336690647481</v>
      </c>
      <c r="X24">
        <v>18.196032589928056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1.0428223999999999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13.214300000000001</v>
      </c>
      <c r="AL24">
        <v>2.951000000000001</v>
      </c>
      <c r="AM24">
        <v>0</v>
      </c>
      <c r="AN24">
        <v>0</v>
      </c>
      <c r="AO24">
        <v>0</v>
      </c>
      <c r="AP24">
        <v>0.19522440000000002</v>
      </c>
      <c r="AQ24">
        <v>0</v>
      </c>
      <c r="AR24">
        <v>1.121664</v>
      </c>
      <c r="AS24">
        <v>2.6651102399999993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23.966112208415076</v>
      </c>
      <c r="BB24">
        <f t="shared" si="0"/>
        <v>559.15097375630614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90.5008144671</v>
      </c>
      <c r="L25">
        <v>22.171136796536796</v>
      </c>
      <c r="M25">
        <v>0</v>
      </c>
      <c r="N25">
        <v>30</v>
      </c>
      <c r="O25">
        <v>25.189479190357066</v>
      </c>
      <c r="P25">
        <v>28.723737000000007</v>
      </c>
      <c r="Q25">
        <v>2.959223444</v>
      </c>
      <c r="R25">
        <v>5.5549408839999987</v>
      </c>
      <c r="S25">
        <v>3.5329639779999993</v>
      </c>
      <c r="T25">
        <v>0</v>
      </c>
      <c r="U25">
        <v>330.96230639999999</v>
      </c>
      <c r="V25">
        <v>1.8354966395683452</v>
      </c>
      <c r="W25">
        <v>2.9930336690647481</v>
      </c>
      <c r="X25">
        <v>19.674061366906479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3.5847019999999996</v>
      </c>
      <c r="AF25">
        <v>0</v>
      </c>
      <c r="AG25">
        <v>0</v>
      </c>
      <c r="AH25">
        <v>5.9412886</v>
      </c>
      <c r="AI25">
        <v>0</v>
      </c>
      <c r="AJ25">
        <v>0</v>
      </c>
      <c r="AK25">
        <v>13.214300000000001</v>
      </c>
      <c r="AL25">
        <v>2.951000000000001</v>
      </c>
      <c r="AM25">
        <v>0</v>
      </c>
      <c r="AN25">
        <v>0</v>
      </c>
      <c r="AO25">
        <v>0</v>
      </c>
      <c r="AP25">
        <v>0.19522440000000002</v>
      </c>
      <c r="AQ25">
        <v>0</v>
      </c>
      <c r="AR25">
        <v>1.121664</v>
      </c>
      <c r="AS25">
        <v>2.6651102399999993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24.40396690501867</v>
      </c>
      <c r="BB25">
        <f t="shared" si="0"/>
        <v>569.36651617051473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90.501478415999998</v>
      </c>
      <c r="L26">
        <v>22.171136796536796</v>
      </c>
      <c r="M26">
        <v>0</v>
      </c>
      <c r="N26">
        <v>23.336558730158728</v>
      </c>
      <c r="O26">
        <v>25.189479190357066</v>
      </c>
      <c r="P26">
        <v>35.718883200000008</v>
      </c>
      <c r="Q26">
        <v>2.959223444</v>
      </c>
      <c r="R26">
        <v>5.5549408839999987</v>
      </c>
      <c r="S26">
        <v>3.5329639779999993</v>
      </c>
      <c r="T26">
        <v>0</v>
      </c>
      <c r="U26">
        <v>330.96230639999999</v>
      </c>
      <c r="V26">
        <v>1.3905106805755394</v>
      </c>
      <c r="W26">
        <v>2.9930336690647481</v>
      </c>
      <c r="X26">
        <v>29.779206978417264</v>
      </c>
      <c r="Y26">
        <v>0</v>
      </c>
      <c r="Z26">
        <v>0</v>
      </c>
      <c r="AA26">
        <v>1.6855440000000002</v>
      </c>
      <c r="AB26">
        <v>0</v>
      </c>
      <c r="AC26">
        <v>0</v>
      </c>
      <c r="AD26">
        <v>0</v>
      </c>
      <c r="AE26">
        <v>3.5847019999999996</v>
      </c>
      <c r="AF26">
        <v>0</v>
      </c>
      <c r="AG26">
        <v>0</v>
      </c>
      <c r="AH26">
        <v>11.8825772</v>
      </c>
      <c r="AI26">
        <v>0</v>
      </c>
      <c r="AJ26">
        <v>0</v>
      </c>
      <c r="AK26">
        <v>13.214300000000001</v>
      </c>
      <c r="AL26">
        <v>2.951000000000001</v>
      </c>
      <c r="AM26">
        <v>0</v>
      </c>
      <c r="AN26">
        <v>0</v>
      </c>
      <c r="AO26">
        <v>0</v>
      </c>
      <c r="AP26">
        <v>0.19522440000000002</v>
      </c>
      <c r="AQ26">
        <v>0</v>
      </c>
      <c r="AR26">
        <v>1.121664</v>
      </c>
      <c r="AS26">
        <v>2.6651102399999993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25.128122393691207</v>
      </c>
      <c r="BB26">
        <f t="shared" si="0"/>
        <v>586.26172181341906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119.81358000000002</v>
      </c>
      <c r="L27">
        <v>23.269706637806642</v>
      </c>
      <c r="M27">
        <v>0</v>
      </c>
      <c r="N27">
        <v>20.796876190476187</v>
      </c>
      <c r="O27">
        <v>25.189479190357066</v>
      </c>
      <c r="P27">
        <v>35.718883200000008</v>
      </c>
      <c r="Q27">
        <v>3.7041581999999997</v>
      </c>
      <c r="R27">
        <v>7.5228957999999997</v>
      </c>
      <c r="S27">
        <v>4.4679869999999999</v>
      </c>
      <c r="T27">
        <v>0</v>
      </c>
      <c r="U27">
        <v>330.96230639999999</v>
      </c>
      <c r="V27">
        <v>3.0740458992805753</v>
      </c>
      <c r="W27">
        <v>8.1683946043165445</v>
      </c>
      <c r="X27">
        <v>29.779206978417264</v>
      </c>
      <c r="Y27">
        <v>0</v>
      </c>
      <c r="Z27">
        <v>0</v>
      </c>
      <c r="AA27">
        <v>3.5685374399999996</v>
      </c>
      <c r="AB27">
        <v>0</v>
      </c>
      <c r="AC27">
        <v>0</v>
      </c>
      <c r="AD27">
        <v>0</v>
      </c>
      <c r="AE27">
        <v>3.5847019999999996</v>
      </c>
      <c r="AF27">
        <v>0</v>
      </c>
      <c r="AG27">
        <v>0</v>
      </c>
      <c r="AH27">
        <v>17.8238658</v>
      </c>
      <c r="AI27">
        <v>0</v>
      </c>
      <c r="AJ27">
        <v>0</v>
      </c>
      <c r="AK27">
        <v>13.214300000000001</v>
      </c>
      <c r="AL27">
        <v>2.951000000000001</v>
      </c>
      <c r="AM27">
        <v>0</v>
      </c>
      <c r="AN27">
        <v>0</v>
      </c>
      <c r="AO27">
        <v>0</v>
      </c>
      <c r="AP27">
        <v>0.1301496</v>
      </c>
      <c r="AQ27">
        <v>0</v>
      </c>
      <c r="AR27">
        <v>1.121664</v>
      </c>
      <c r="AS27">
        <v>2.6651102399999993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27.024353543949768</v>
      </c>
      <c r="BB27">
        <f t="shared" si="0"/>
        <v>630.50249563670445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150.65608500000002</v>
      </c>
      <c r="L28">
        <v>22.171136796536796</v>
      </c>
      <c r="M28">
        <v>0</v>
      </c>
      <c r="N28">
        <v>27.400355047619051</v>
      </c>
      <c r="O28">
        <v>25.189479190357066</v>
      </c>
      <c r="P28">
        <v>45.204498696000002</v>
      </c>
      <c r="Q28">
        <v>3.7041581999999997</v>
      </c>
      <c r="R28">
        <v>7.5228957999999997</v>
      </c>
      <c r="S28">
        <v>4.4679869999999999</v>
      </c>
      <c r="T28">
        <v>0</v>
      </c>
      <c r="U28">
        <v>330.96230639999999</v>
      </c>
      <c r="V28">
        <v>3.0740458992805753</v>
      </c>
      <c r="W28">
        <v>8.1683946043165445</v>
      </c>
      <c r="X28">
        <v>37.46260116906474</v>
      </c>
      <c r="Y28">
        <v>0</v>
      </c>
      <c r="Z28">
        <v>0</v>
      </c>
      <c r="AA28">
        <v>3.5685374399999996</v>
      </c>
      <c r="AB28">
        <v>3.3451901599999991</v>
      </c>
      <c r="AC28">
        <v>2.4581713600000001</v>
      </c>
      <c r="AD28">
        <v>2.3151846000000003</v>
      </c>
      <c r="AE28">
        <v>3.5847019999999996</v>
      </c>
      <c r="AF28">
        <v>0</v>
      </c>
      <c r="AG28">
        <v>0</v>
      </c>
      <c r="AH28">
        <v>17.8238658</v>
      </c>
      <c r="AI28">
        <v>0</v>
      </c>
      <c r="AJ28">
        <v>0</v>
      </c>
      <c r="AK28">
        <v>13.214300000000001</v>
      </c>
      <c r="AL28">
        <v>2.951000000000001</v>
      </c>
      <c r="AM28">
        <v>0</v>
      </c>
      <c r="AN28">
        <v>0</v>
      </c>
      <c r="AO28">
        <v>0</v>
      </c>
      <c r="AP28">
        <v>0.1301496</v>
      </c>
      <c r="AQ28">
        <v>0</v>
      </c>
      <c r="AR28">
        <v>1.121664</v>
      </c>
      <c r="AS28">
        <v>2.6651102399999993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29.55755086865587</v>
      </c>
      <c r="BB28">
        <f t="shared" si="0"/>
        <v>689.60426813451897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164.86235667</v>
      </c>
      <c r="L29">
        <v>31.259305483405495</v>
      </c>
      <c r="M29">
        <v>0</v>
      </c>
      <c r="N29">
        <v>30</v>
      </c>
      <c r="O29">
        <v>25.189479190357066</v>
      </c>
      <c r="P29">
        <v>51.526912499999995</v>
      </c>
      <c r="Q29">
        <v>5.5422799999999999</v>
      </c>
      <c r="R29">
        <v>10.767085399999999</v>
      </c>
      <c r="S29">
        <v>6.7030853999999991</v>
      </c>
      <c r="T29">
        <v>0</v>
      </c>
      <c r="U29">
        <v>330.96230639999999</v>
      </c>
      <c r="V29">
        <v>4.8326164741007185</v>
      </c>
      <c r="W29">
        <v>11.783363482014385</v>
      </c>
      <c r="X29">
        <v>37.46260116906474</v>
      </c>
      <c r="Y29">
        <v>0</v>
      </c>
      <c r="Z29">
        <v>1.6646652000000002</v>
      </c>
      <c r="AA29">
        <v>7.1370748800000001</v>
      </c>
      <c r="AB29">
        <v>3.3451901599999991</v>
      </c>
      <c r="AC29">
        <v>2.4581713600000001</v>
      </c>
      <c r="AD29">
        <v>2.3151846000000003</v>
      </c>
      <c r="AE29">
        <v>3.5847019999999996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13.214300000000001</v>
      </c>
      <c r="AL29">
        <v>2.951000000000001</v>
      </c>
      <c r="AM29">
        <v>0</v>
      </c>
      <c r="AN29">
        <v>0</v>
      </c>
      <c r="AO29">
        <v>0</v>
      </c>
      <c r="AP29">
        <v>0.1301496</v>
      </c>
      <c r="AQ29">
        <v>0</v>
      </c>
      <c r="AR29">
        <v>11.21664</v>
      </c>
      <c r="AS29">
        <v>6.2185905599999991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32.423470330627367</v>
      </c>
      <c r="BB29">
        <f t="shared" si="0"/>
        <v>756.4687445983152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164.86235667</v>
      </c>
      <c r="L30">
        <v>30.560215584415594</v>
      </c>
      <c r="M30">
        <v>0</v>
      </c>
      <c r="N30">
        <v>30</v>
      </c>
      <c r="O30">
        <v>25.189479190357066</v>
      </c>
      <c r="P30">
        <v>51.526912499999995</v>
      </c>
      <c r="Q30">
        <v>5.5422799999999999</v>
      </c>
      <c r="R30">
        <v>10.767085399999999</v>
      </c>
      <c r="S30">
        <v>6.7030853999999991</v>
      </c>
      <c r="T30">
        <v>0</v>
      </c>
      <c r="U30">
        <v>330.96230639999999</v>
      </c>
      <c r="V30">
        <v>5.1731007194244611</v>
      </c>
      <c r="W30">
        <v>11.783363482014385</v>
      </c>
      <c r="X30">
        <v>37.46260116906474</v>
      </c>
      <c r="Y30">
        <v>0</v>
      </c>
      <c r="Z30">
        <v>3.3293304000000004</v>
      </c>
      <c r="AA30">
        <v>10.70561232</v>
      </c>
      <c r="AB30">
        <v>3.3451901599999991</v>
      </c>
      <c r="AC30">
        <v>4.9163427200000003</v>
      </c>
      <c r="AD30">
        <v>4.6303691999999996</v>
      </c>
      <c r="AE30">
        <v>7.1694040000000001</v>
      </c>
      <c r="AF30">
        <v>0</v>
      </c>
      <c r="AG30">
        <v>0</v>
      </c>
      <c r="AH30">
        <v>23.7651544</v>
      </c>
      <c r="AI30">
        <v>0.64668399999999981</v>
      </c>
      <c r="AJ30">
        <v>0</v>
      </c>
      <c r="AK30">
        <v>13.214300000000001</v>
      </c>
      <c r="AL30">
        <v>5.9020000000000019</v>
      </c>
      <c r="AM30">
        <v>0</v>
      </c>
      <c r="AN30">
        <v>0</v>
      </c>
      <c r="AO30">
        <v>0</v>
      </c>
      <c r="AP30">
        <v>0.1301496</v>
      </c>
      <c r="AQ30">
        <v>0</v>
      </c>
      <c r="AR30">
        <v>11.21664</v>
      </c>
      <c r="AS30">
        <v>6.2185905599999991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33.115197551232114</v>
      </c>
      <c r="BB30">
        <f t="shared" si="0"/>
        <v>772.6073563240443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161.01755667</v>
      </c>
      <c r="L31">
        <v>28.962295815295814</v>
      </c>
      <c r="M31">
        <v>0</v>
      </c>
      <c r="N31">
        <v>30</v>
      </c>
      <c r="O31">
        <v>25.189479190357066</v>
      </c>
      <c r="P31">
        <v>51.526912499999995</v>
      </c>
      <c r="Q31">
        <v>5.5422799999999999</v>
      </c>
      <c r="R31">
        <v>10.767085399999999</v>
      </c>
      <c r="S31">
        <v>6.7030853999999991</v>
      </c>
      <c r="T31">
        <v>0</v>
      </c>
      <c r="U31">
        <v>330.96230639999999</v>
      </c>
      <c r="V31">
        <v>5.1731007194244611</v>
      </c>
      <c r="W31">
        <v>11.783363482014385</v>
      </c>
      <c r="X31">
        <v>37.46260116906474</v>
      </c>
      <c r="Y31">
        <v>0</v>
      </c>
      <c r="Z31">
        <v>3.3293304000000004</v>
      </c>
      <c r="AA31">
        <v>10.70561232</v>
      </c>
      <c r="AB31">
        <v>6.6903803199999983</v>
      </c>
      <c r="AC31">
        <v>4.9163427200000003</v>
      </c>
      <c r="AD31">
        <v>6.9616594319999994</v>
      </c>
      <c r="AE31">
        <v>12.556885224</v>
      </c>
      <c r="AF31">
        <v>0</v>
      </c>
      <c r="AG31">
        <v>0</v>
      </c>
      <c r="AH31">
        <v>29.706442999999997</v>
      </c>
      <c r="AI31">
        <v>4.2034460000000005</v>
      </c>
      <c r="AJ31">
        <v>0</v>
      </c>
      <c r="AK31">
        <v>13.214300000000001</v>
      </c>
      <c r="AL31">
        <v>13.574600000000002</v>
      </c>
      <c r="AM31">
        <v>0</v>
      </c>
      <c r="AN31">
        <v>0</v>
      </c>
      <c r="AO31">
        <v>0</v>
      </c>
      <c r="AP31">
        <v>0.1301496</v>
      </c>
      <c r="AQ31">
        <v>0</v>
      </c>
      <c r="AR31">
        <v>1.121664</v>
      </c>
      <c r="AS31">
        <v>6.2185905599999991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33.637040297929538</v>
      </c>
      <c r="BB31">
        <f t="shared" si="0"/>
        <v>784.7824300242271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161.25785667</v>
      </c>
      <c r="L32">
        <v>27.76385598845599</v>
      </c>
      <c r="M32">
        <v>0</v>
      </c>
      <c r="N32">
        <v>30</v>
      </c>
      <c r="O32">
        <v>25.189479190357066</v>
      </c>
      <c r="P32">
        <v>51.526912499999995</v>
      </c>
      <c r="Q32">
        <v>5.5422799999999999</v>
      </c>
      <c r="R32">
        <v>10.767085399999999</v>
      </c>
      <c r="S32">
        <v>6.7030853999999991</v>
      </c>
      <c r="T32">
        <v>0</v>
      </c>
      <c r="U32">
        <v>330.96230639999999</v>
      </c>
      <c r="V32">
        <v>5.1731007194244611</v>
      </c>
      <c r="W32">
        <v>11.783363482014385</v>
      </c>
      <c r="X32">
        <v>37.46260116906474</v>
      </c>
      <c r="Y32">
        <v>0</v>
      </c>
      <c r="Z32">
        <v>3.3293304000000004</v>
      </c>
      <c r="AA32">
        <v>10.70561232</v>
      </c>
      <c r="AB32">
        <v>6.6903803199999983</v>
      </c>
      <c r="AC32">
        <v>4.9163427200000003</v>
      </c>
      <c r="AD32">
        <v>6.9616594319999994</v>
      </c>
      <c r="AE32">
        <v>12.556885224</v>
      </c>
      <c r="AF32">
        <v>0</v>
      </c>
      <c r="AG32">
        <v>0</v>
      </c>
      <c r="AH32">
        <v>29.706442999999997</v>
      </c>
      <c r="AI32">
        <v>4.2034460000000005</v>
      </c>
      <c r="AJ32">
        <v>0</v>
      </c>
      <c r="AK32">
        <v>13.214300000000001</v>
      </c>
      <c r="AL32">
        <v>13.574600000000002</v>
      </c>
      <c r="AM32">
        <v>0</v>
      </c>
      <c r="AN32">
        <v>0</v>
      </c>
      <c r="AO32">
        <v>0</v>
      </c>
      <c r="AP32">
        <v>0.1301496</v>
      </c>
      <c r="AQ32">
        <v>0</v>
      </c>
      <c r="AR32">
        <v>1.121664</v>
      </c>
      <c r="AS32">
        <v>4.0318334400000007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33.50778488304644</v>
      </c>
      <c r="BB32">
        <f t="shared" si="0"/>
        <v>781.76678849227028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164.86235667</v>
      </c>
      <c r="L33">
        <v>28.363075901875906</v>
      </c>
      <c r="M33">
        <v>0</v>
      </c>
      <c r="N33">
        <v>30</v>
      </c>
      <c r="O33">
        <v>25.189479190357066</v>
      </c>
      <c r="P33">
        <v>51.526912499999995</v>
      </c>
      <c r="Q33">
        <v>5.5422799999999999</v>
      </c>
      <c r="R33">
        <v>10.767085399999999</v>
      </c>
      <c r="S33">
        <v>6.7030853999999991</v>
      </c>
      <c r="T33">
        <v>0</v>
      </c>
      <c r="U33">
        <v>330.96230639999999</v>
      </c>
      <c r="V33">
        <v>5.1731007194244611</v>
      </c>
      <c r="W33">
        <v>11.783363482014385</v>
      </c>
      <c r="X33">
        <v>37.46260116906474</v>
      </c>
      <c r="Y33">
        <v>0</v>
      </c>
      <c r="Z33">
        <v>3.3293304000000004</v>
      </c>
      <c r="AA33">
        <v>10.70561232</v>
      </c>
      <c r="AB33">
        <v>6.6903803199999983</v>
      </c>
      <c r="AC33">
        <v>4.9163427200000003</v>
      </c>
      <c r="AD33">
        <v>6.9616594319999994</v>
      </c>
      <c r="AE33">
        <v>12.556885224</v>
      </c>
      <c r="AF33">
        <v>0</v>
      </c>
      <c r="AG33">
        <v>0</v>
      </c>
      <c r="AH33">
        <v>29.706442999999997</v>
      </c>
      <c r="AI33">
        <v>4.2034460000000005</v>
      </c>
      <c r="AJ33">
        <v>0</v>
      </c>
      <c r="AK33">
        <v>13.214300000000001</v>
      </c>
      <c r="AL33">
        <v>13.574600000000002</v>
      </c>
      <c r="AM33">
        <v>0</v>
      </c>
      <c r="AN33">
        <v>0</v>
      </c>
      <c r="AO33">
        <v>0</v>
      </c>
      <c r="AP33">
        <v>0.2928366</v>
      </c>
      <c r="AQ33">
        <v>0</v>
      </c>
      <c r="AR33">
        <v>1.121664</v>
      </c>
      <c r="AS33">
        <v>4.0318334400000007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33.687244067487995</v>
      </c>
      <c r="BB33">
        <f t="shared" si="0"/>
        <v>785.95373622124862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164.86235667</v>
      </c>
      <c r="L34">
        <v>29.561515728715726</v>
      </c>
      <c r="M34">
        <v>0</v>
      </c>
      <c r="N34">
        <v>30</v>
      </c>
      <c r="O34">
        <v>25.189479190357066</v>
      </c>
      <c r="P34">
        <v>51.526912499999995</v>
      </c>
      <c r="Q34">
        <v>5.5422799999999999</v>
      </c>
      <c r="R34">
        <v>10.767085399999999</v>
      </c>
      <c r="S34">
        <v>6.7030853999999991</v>
      </c>
      <c r="T34">
        <v>0</v>
      </c>
      <c r="U34">
        <v>330.96230639999999</v>
      </c>
      <c r="V34">
        <v>5.1731007194244611</v>
      </c>
      <c r="W34">
        <v>11.783363482014385</v>
      </c>
      <c r="X34">
        <v>37.46260116906474</v>
      </c>
      <c r="Y34">
        <v>0</v>
      </c>
      <c r="Z34">
        <v>3.3293304000000004</v>
      </c>
      <c r="AA34">
        <v>10.70561232</v>
      </c>
      <c r="AB34">
        <v>6.6903803199999983</v>
      </c>
      <c r="AC34">
        <v>4.9163427200000003</v>
      </c>
      <c r="AD34">
        <v>6.9616594319999994</v>
      </c>
      <c r="AE34">
        <v>12.556885224</v>
      </c>
      <c r="AF34">
        <v>0</v>
      </c>
      <c r="AG34">
        <v>0</v>
      </c>
      <c r="AH34">
        <v>29.706442999999997</v>
      </c>
      <c r="AI34">
        <v>4.2034460000000005</v>
      </c>
      <c r="AJ34">
        <v>0</v>
      </c>
      <c r="AK34">
        <v>13.214300000000001</v>
      </c>
      <c r="AL34">
        <v>13.574600000000002</v>
      </c>
      <c r="AM34">
        <v>0</v>
      </c>
      <c r="AN34">
        <v>0</v>
      </c>
      <c r="AO34">
        <v>0</v>
      </c>
      <c r="AP34">
        <v>0.2928366</v>
      </c>
      <c r="AQ34">
        <v>0</v>
      </c>
      <c r="AR34">
        <v>1.121664</v>
      </c>
      <c r="AS34">
        <v>4.0318334400000007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33.736499944371104</v>
      </c>
      <c r="BB34">
        <f t="shared" si="0"/>
        <v>787.10292017120537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162.60139799999999</v>
      </c>
      <c r="L35">
        <v>39.04916435786437</v>
      </c>
      <c r="M35">
        <v>0</v>
      </c>
      <c r="N35">
        <v>30</v>
      </c>
      <c r="O35">
        <v>25.189479190357066</v>
      </c>
      <c r="P35">
        <v>51.526912499999995</v>
      </c>
      <c r="Q35">
        <v>3.8419023999999995</v>
      </c>
      <c r="R35">
        <v>7.4637392</v>
      </c>
      <c r="S35">
        <v>4.6465744000000004</v>
      </c>
      <c r="T35">
        <v>0</v>
      </c>
      <c r="U35">
        <v>330.96230639999999</v>
      </c>
      <c r="V35">
        <v>3.6493597122302148</v>
      </c>
      <c r="W35">
        <v>8.1683946043165445</v>
      </c>
      <c r="X35">
        <v>37.46260116906474</v>
      </c>
      <c r="Y35">
        <v>0</v>
      </c>
      <c r="Z35">
        <v>3.3293304000000004</v>
      </c>
      <c r="AA35">
        <v>10.70561232</v>
      </c>
      <c r="AB35">
        <v>6.6903803199999983</v>
      </c>
      <c r="AC35">
        <v>4.9163427200000003</v>
      </c>
      <c r="AD35">
        <v>6.9616594319999994</v>
      </c>
      <c r="AE35">
        <v>12.556885224</v>
      </c>
      <c r="AF35">
        <v>0</v>
      </c>
      <c r="AG35">
        <v>0</v>
      </c>
      <c r="AH35">
        <v>29.706442999999997</v>
      </c>
      <c r="AI35">
        <v>4.2034460000000005</v>
      </c>
      <c r="AJ35">
        <v>0</v>
      </c>
      <c r="AK35">
        <v>13.214300000000001</v>
      </c>
      <c r="AL35">
        <v>13.574600000000002</v>
      </c>
      <c r="AM35">
        <v>0</v>
      </c>
      <c r="AN35">
        <v>0</v>
      </c>
      <c r="AO35">
        <v>0</v>
      </c>
      <c r="AP35">
        <v>1.1062715999999999</v>
      </c>
      <c r="AQ35">
        <v>0</v>
      </c>
      <c r="AR35">
        <v>1.121664</v>
      </c>
      <c r="AS35">
        <v>4.0318334400000007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33.565572481401801</v>
      </c>
      <c r="BB35">
        <f t="shared" si="0"/>
        <v>783.11502790843122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164.86235667</v>
      </c>
      <c r="L36">
        <v>44.641883549783557</v>
      </c>
      <c r="M36">
        <v>0</v>
      </c>
      <c r="N36">
        <v>30</v>
      </c>
      <c r="O36">
        <v>25.189479190357066</v>
      </c>
      <c r="P36">
        <v>51.526912499999995</v>
      </c>
      <c r="Q36">
        <v>5.5422799999999999</v>
      </c>
      <c r="R36">
        <v>10.767085399999999</v>
      </c>
      <c r="S36">
        <v>6.7030853999999991</v>
      </c>
      <c r="T36">
        <v>0</v>
      </c>
      <c r="U36">
        <v>330.96230639999999</v>
      </c>
      <c r="V36">
        <v>5.1731007194244611</v>
      </c>
      <c r="W36">
        <v>11.783363482014385</v>
      </c>
      <c r="X36">
        <v>37.46260116906474</v>
      </c>
      <c r="Y36">
        <v>0</v>
      </c>
      <c r="Z36">
        <v>3.3293304000000004</v>
      </c>
      <c r="AA36">
        <v>7.1370748800000001</v>
      </c>
      <c r="AB36">
        <v>6.6903803199999983</v>
      </c>
      <c r="AC36">
        <v>4.9163427200000003</v>
      </c>
      <c r="AD36">
        <v>6.9616594319999994</v>
      </c>
      <c r="AE36">
        <v>7.1694040000000001</v>
      </c>
      <c r="AF36">
        <v>0</v>
      </c>
      <c r="AG36">
        <v>0</v>
      </c>
      <c r="AH36">
        <v>23.7651544</v>
      </c>
      <c r="AI36">
        <v>4.2034460000000005</v>
      </c>
      <c r="AJ36">
        <v>0</v>
      </c>
      <c r="AK36">
        <v>13.214300000000001</v>
      </c>
      <c r="AL36">
        <v>13.574600000000002</v>
      </c>
      <c r="AM36">
        <v>0</v>
      </c>
      <c r="AN36">
        <v>0</v>
      </c>
      <c r="AO36">
        <v>0</v>
      </c>
      <c r="AP36">
        <v>1.1062715999999999</v>
      </c>
      <c r="AQ36">
        <v>0</v>
      </c>
      <c r="AR36">
        <v>1.121664</v>
      </c>
      <c r="AS36">
        <v>4.0318334400000007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33.777456111816988</v>
      </c>
      <c r="BB36">
        <f t="shared" si="0"/>
        <v>788.05845956082737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164.86235667</v>
      </c>
      <c r="L37">
        <v>44.641883549783557</v>
      </c>
      <c r="M37">
        <v>0</v>
      </c>
      <c r="N37">
        <v>30</v>
      </c>
      <c r="O37">
        <v>25.189479190357066</v>
      </c>
      <c r="P37">
        <v>51.526912499999995</v>
      </c>
      <c r="Q37">
        <v>5.5422799999999999</v>
      </c>
      <c r="R37">
        <v>10.767085399999999</v>
      </c>
      <c r="S37">
        <v>6.7030853999999991</v>
      </c>
      <c r="T37">
        <v>0</v>
      </c>
      <c r="U37">
        <v>330.96230639999999</v>
      </c>
      <c r="V37">
        <v>5.1731007194244611</v>
      </c>
      <c r="W37">
        <v>11.783363482014385</v>
      </c>
      <c r="X37">
        <v>37.46260116906474</v>
      </c>
      <c r="Y37">
        <v>0</v>
      </c>
      <c r="Z37">
        <v>3.3293304000000004</v>
      </c>
      <c r="AA37">
        <v>7.1370748800000001</v>
      </c>
      <c r="AB37">
        <v>3.3451901599999991</v>
      </c>
      <c r="AC37">
        <v>4.9163427200000003</v>
      </c>
      <c r="AD37">
        <v>4.6303691999999996</v>
      </c>
      <c r="AE37">
        <v>7.1694040000000001</v>
      </c>
      <c r="AF37">
        <v>0</v>
      </c>
      <c r="AG37">
        <v>0</v>
      </c>
      <c r="AH37">
        <v>23.7651544</v>
      </c>
      <c r="AI37">
        <v>0.64668399999999981</v>
      </c>
      <c r="AJ37">
        <v>0</v>
      </c>
      <c r="AK37">
        <v>13.214300000000001</v>
      </c>
      <c r="AL37">
        <v>5.3118000000000007</v>
      </c>
      <c r="AM37">
        <v>0</v>
      </c>
      <c r="AN37">
        <v>0</v>
      </c>
      <c r="AO37">
        <v>0</v>
      </c>
      <c r="AP37">
        <v>0.2928366</v>
      </c>
      <c r="AQ37">
        <v>0</v>
      </c>
      <c r="AR37">
        <v>11.21664</v>
      </c>
      <c r="AS37">
        <v>6.2185905599999991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33.5297163161922</v>
      </c>
      <c r="BB37">
        <f t="shared" si="0"/>
        <v>782.27845508445205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164.86235667</v>
      </c>
      <c r="L38">
        <v>44.641883549783557</v>
      </c>
      <c r="M38">
        <v>0</v>
      </c>
      <c r="N38">
        <v>30</v>
      </c>
      <c r="O38">
        <v>25.189479190357066</v>
      </c>
      <c r="P38">
        <v>51.526912499999995</v>
      </c>
      <c r="Q38">
        <v>5.5422799999999999</v>
      </c>
      <c r="R38">
        <v>10.767085399999999</v>
      </c>
      <c r="S38">
        <v>6.7030853999999991</v>
      </c>
      <c r="T38">
        <v>0</v>
      </c>
      <c r="U38">
        <v>330.96230639999999</v>
      </c>
      <c r="V38">
        <v>5.1731007194244611</v>
      </c>
      <c r="W38">
        <v>11.783363482014385</v>
      </c>
      <c r="X38">
        <v>37.46260116906474</v>
      </c>
      <c r="Y38">
        <v>0</v>
      </c>
      <c r="Z38">
        <v>3.3293304000000004</v>
      </c>
      <c r="AA38">
        <v>7.1370748800000001</v>
      </c>
      <c r="AB38">
        <v>3.3451901599999991</v>
      </c>
      <c r="AC38">
        <v>2.0700390400000002</v>
      </c>
      <c r="AD38">
        <v>2.3151846000000003</v>
      </c>
      <c r="AE38">
        <v>3.5847019999999996</v>
      </c>
      <c r="AF38">
        <v>0</v>
      </c>
      <c r="AG38">
        <v>0</v>
      </c>
      <c r="AH38">
        <v>17.8238658</v>
      </c>
      <c r="AI38">
        <v>0</v>
      </c>
      <c r="AJ38">
        <v>0</v>
      </c>
      <c r="AK38">
        <v>13.214300000000001</v>
      </c>
      <c r="AL38">
        <v>5.3118000000000007</v>
      </c>
      <c r="AM38">
        <v>0</v>
      </c>
      <c r="AN38">
        <v>0</v>
      </c>
      <c r="AO38">
        <v>0</v>
      </c>
      <c r="AP38">
        <v>0.2928366</v>
      </c>
      <c r="AQ38">
        <v>0</v>
      </c>
      <c r="AR38">
        <v>11.21664</v>
      </c>
      <c r="AS38">
        <v>6.2185905599999991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32.899481864192211</v>
      </c>
      <c r="BB38">
        <f t="shared" si="0"/>
        <v>767.57452665645189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164.86235667</v>
      </c>
      <c r="L39">
        <v>44.641883549783557</v>
      </c>
      <c r="M39">
        <v>0</v>
      </c>
      <c r="N39">
        <v>30</v>
      </c>
      <c r="O39">
        <v>25.189479190357066</v>
      </c>
      <c r="P39">
        <v>51.526912499999995</v>
      </c>
      <c r="Q39">
        <v>5.5422799999999999</v>
      </c>
      <c r="R39">
        <v>10.767085399999999</v>
      </c>
      <c r="S39">
        <v>6.7030853999999991</v>
      </c>
      <c r="T39">
        <v>0</v>
      </c>
      <c r="U39">
        <v>330.96230639999999</v>
      </c>
      <c r="V39">
        <v>5.1731007194244611</v>
      </c>
      <c r="W39">
        <v>11.783363482014385</v>
      </c>
      <c r="X39">
        <v>37.46260116906474</v>
      </c>
      <c r="Y39">
        <v>0</v>
      </c>
      <c r="Z39">
        <v>3.3293304000000004</v>
      </c>
      <c r="AA39">
        <v>7.1370748800000001</v>
      </c>
      <c r="AB39">
        <v>3.3451901599999991</v>
      </c>
      <c r="AC39">
        <v>0</v>
      </c>
      <c r="AD39">
        <v>0</v>
      </c>
      <c r="AE39">
        <v>3.5847019999999996</v>
      </c>
      <c r="AF39">
        <v>0</v>
      </c>
      <c r="AG39">
        <v>0</v>
      </c>
      <c r="AH39">
        <v>11.8825772</v>
      </c>
      <c r="AI39">
        <v>0</v>
      </c>
      <c r="AJ39">
        <v>0</v>
      </c>
      <c r="AK39">
        <v>13.214300000000001</v>
      </c>
      <c r="AL39">
        <v>5.3118000000000007</v>
      </c>
      <c r="AM39">
        <v>0</v>
      </c>
      <c r="AN39">
        <v>0</v>
      </c>
      <c r="AO39">
        <v>0</v>
      </c>
      <c r="AP39">
        <v>1.1062715999999999</v>
      </c>
      <c r="AQ39">
        <v>0</v>
      </c>
      <c r="AR39">
        <v>1.121664</v>
      </c>
      <c r="AS39">
        <v>6.2185905599999991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32.093591172192205</v>
      </c>
      <c r="BB39">
        <f t="shared" si="0"/>
        <v>748.77236410845205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164.86235667</v>
      </c>
      <c r="L40">
        <v>44.641883549783557</v>
      </c>
      <c r="M40">
        <v>0</v>
      </c>
      <c r="N40">
        <v>30</v>
      </c>
      <c r="O40">
        <v>25.189479190357066</v>
      </c>
      <c r="P40">
        <v>51.526912499999995</v>
      </c>
      <c r="Q40">
        <v>5.5422799999999999</v>
      </c>
      <c r="R40">
        <v>10.767085399999999</v>
      </c>
      <c r="S40">
        <v>6.7030853999999991</v>
      </c>
      <c r="T40">
        <v>0</v>
      </c>
      <c r="U40">
        <v>330.96230639999999</v>
      </c>
      <c r="V40">
        <v>5.1731007194244611</v>
      </c>
      <c r="W40">
        <v>11.783363482014385</v>
      </c>
      <c r="X40">
        <v>37.46260116906474</v>
      </c>
      <c r="Y40">
        <v>0</v>
      </c>
      <c r="Z40">
        <v>3.3293304000000004</v>
      </c>
      <c r="AA40">
        <v>3.5685374399999996</v>
      </c>
      <c r="AB40">
        <v>3.3451901599999991</v>
      </c>
      <c r="AC40">
        <v>0</v>
      </c>
      <c r="AD40">
        <v>0</v>
      </c>
      <c r="AE40">
        <v>3.5847019999999996</v>
      </c>
      <c r="AF40">
        <v>0</v>
      </c>
      <c r="AG40">
        <v>0</v>
      </c>
      <c r="AH40">
        <v>5.291836</v>
      </c>
      <c r="AI40">
        <v>0</v>
      </c>
      <c r="AJ40">
        <v>0</v>
      </c>
      <c r="AK40">
        <v>13.214300000000001</v>
      </c>
      <c r="AL40">
        <v>5.3118000000000007</v>
      </c>
      <c r="AM40">
        <v>0</v>
      </c>
      <c r="AN40">
        <v>0</v>
      </c>
      <c r="AO40">
        <v>0</v>
      </c>
      <c r="AP40">
        <v>1.1062715999999999</v>
      </c>
      <c r="AQ40">
        <v>0</v>
      </c>
      <c r="AR40">
        <v>1.121664</v>
      </c>
      <c r="AS40">
        <v>4.0318334400000007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31.586169022192202</v>
      </c>
      <c r="BB40">
        <f t="shared" si="0"/>
        <v>736.93375049845201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164.86235667</v>
      </c>
      <c r="L41">
        <v>44.641883549783557</v>
      </c>
      <c r="M41">
        <v>0</v>
      </c>
      <c r="N41">
        <v>30</v>
      </c>
      <c r="O41">
        <v>25.189479190357066</v>
      </c>
      <c r="P41">
        <v>51.526912499999995</v>
      </c>
      <c r="Q41">
        <v>5.5422799999999999</v>
      </c>
      <c r="R41">
        <v>10.767085399999999</v>
      </c>
      <c r="S41">
        <v>6.7030853999999991</v>
      </c>
      <c r="T41">
        <v>0</v>
      </c>
      <c r="U41">
        <v>330.96230639999999</v>
      </c>
      <c r="V41">
        <v>5.1731007194244611</v>
      </c>
      <c r="W41">
        <v>11.783363482014385</v>
      </c>
      <c r="X41">
        <v>37.46260116906474</v>
      </c>
      <c r="Y41">
        <v>0</v>
      </c>
      <c r="Z41">
        <v>3.3293304000000004</v>
      </c>
      <c r="AA41">
        <v>3.5685374399999996</v>
      </c>
      <c r="AB41">
        <v>3.3451901599999991</v>
      </c>
      <c r="AC41">
        <v>0</v>
      </c>
      <c r="AD41">
        <v>0</v>
      </c>
      <c r="AE41">
        <v>1.1405869999999998</v>
      </c>
      <c r="AF41">
        <v>0</v>
      </c>
      <c r="AG41">
        <v>0</v>
      </c>
      <c r="AH41">
        <v>3.5118547999999996</v>
      </c>
      <c r="AI41">
        <v>0</v>
      </c>
      <c r="AJ41">
        <v>0</v>
      </c>
      <c r="AK41">
        <v>13.214300000000001</v>
      </c>
      <c r="AL41">
        <v>5.3118000000000007</v>
      </c>
      <c r="AM41">
        <v>0</v>
      </c>
      <c r="AN41">
        <v>0</v>
      </c>
      <c r="AO41">
        <v>0</v>
      </c>
      <c r="AP41">
        <v>0.2928366</v>
      </c>
      <c r="AQ41">
        <v>0</v>
      </c>
      <c r="AR41">
        <v>1.121664</v>
      </c>
      <c r="AS41">
        <v>4.0318334400000007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31.379126764192204</v>
      </c>
      <c r="BB41">
        <f t="shared" si="0"/>
        <v>732.10326155645203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164.86235667</v>
      </c>
      <c r="L42">
        <v>44.641883549783557</v>
      </c>
      <c r="M42">
        <v>0</v>
      </c>
      <c r="N42">
        <v>30</v>
      </c>
      <c r="O42">
        <v>25.189479190357066</v>
      </c>
      <c r="P42">
        <v>51.526912499999995</v>
      </c>
      <c r="Q42">
        <v>5.5422799999999999</v>
      </c>
      <c r="R42">
        <v>10.767085399999999</v>
      </c>
      <c r="S42">
        <v>6.7030853999999991</v>
      </c>
      <c r="T42">
        <v>0</v>
      </c>
      <c r="U42">
        <v>330.96230639999999</v>
      </c>
      <c r="V42">
        <v>5.1731007194244611</v>
      </c>
      <c r="W42">
        <v>11.783363482014385</v>
      </c>
      <c r="X42">
        <v>37.46260116906474</v>
      </c>
      <c r="Y42">
        <v>0</v>
      </c>
      <c r="Z42">
        <v>3.3293304000000004</v>
      </c>
      <c r="AA42">
        <v>3.5685374399999996</v>
      </c>
      <c r="AB42">
        <v>3.3451901599999991</v>
      </c>
      <c r="AC42">
        <v>0</v>
      </c>
      <c r="AD42">
        <v>0</v>
      </c>
      <c r="AE42">
        <v>1.1405869999999998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13.214300000000001</v>
      </c>
      <c r="AL42">
        <v>5.3118000000000007</v>
      </c>
      <c r="AM42">
        <v>0</v>
      </c>
      <c r="AN42">
        <v>0</v>
      </c>
      <c r="AO42">
        <v>0</v>
      </c>
      <c r="AP42">
        <v>0.2928366</v>
      </c>
      <c r="AQ42">
        <v>0</v>
      </c>
      <c r="AR42">
        <v>1.121664</v>
      </c>
      <c r="AS42">
        <v>4.0318334400000007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31.234789486192206</v>
      </c>
      <c r="BB42">
        <f t="shared" si="0"/>
        <v>728.73574403445195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164.86235667</v>
      </c>
      <c r="L43">
        <v>43.543313708513715</v>
      </c>
      <c r="M43">
        <v>0</v>
      </c>
      <c r="N43">
        <v>30</v>
      </c>
      <c r="O43">
        <v>25.189479190357066</v>
      </c>
      <c r="P43">
        <v>51.526912499999995</v>
      </c>
      <c r="Q43">
        <v>5.5422799999999999</v>
      </c>
      <c r="R43">
        <v>10.767085399999999</v>
      </c>
      <c r="S43">
        <v>6.7030853999999991</v>
      </c>
      <c r="T43">
        <v>0</v>
      </c>
      <c r="U43">
        <v>330.96230639999999</v>
      </c>
      <c r="V43">
        <v>5.1731007194244611</v>
      </c>
      <c r="W43">
        <v>11.783363482014385</v>
      </c>
      <c r="X43">
        <v>37.46260116906474</v>
      </c>
      <c r="Y43">
        <v>0</v>
      </c>
      <c r="Z43">
        <v>3.3293304000000004</v>
      </c>
      <c r="AA43">
        <v>0</v>
      </c>
      <c r="AB43">
        <v>3.3451901599999991</v>
      </c>
      <c r="AC43">
        <v>0</v>
      </c>
      <c r="AD43">
        <v>0</v>
      </c>
      <c r="AE43">
        <v>1.1405869999999998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13.214300000000001</v>
      </c>
      <c r="AL43">
        <v>5.3118000000000007</v>
      </c>
      <c r="AM43">
        <v>0</v>
      </c>
      <c r="AN43">
        <v>0</v>
      </c>
      <c r="AO43">
        <v>0</v>
      </c>
      <c r="AP43">
        <v>0.2928366</v>
      </c>
      <c r="AQ43">
        <v>0</v>
      </c>
      <c r="AR43">
        <v>3.3649919999999995</v>
      </c>
      <c r="AS43">
        <v>4.0318334400000007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31.135172029716021</v>
      </c>
      <c r="BB43">
        <f t="shared" si="0"/>
        <v>726.41158220965838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164.86235667</v>
      </c>
      <c r="L44">
        <v>43.543313708513715</v>
      </c>
      <c r="M44">
        <v>0</v>
      </c>
      <c r="N44">
        <v>30</v>
      </c>
      <c r="O44">
        <v>25.189479190357066</v>
      </c>
      <c r="P44">
        <v>51.526912499999995</v>
      </c>
      <c r="Q44">
        <v>5.5422799999999999</v>
      </c>
      <c r="R44">
        <v>10.767085399999999</v>
      </c>
      <c r="S44">
        <v>6.7030853999999991</v>
      </c>
      <c r="T44">
        <v>0</v>
      </c>
      <c r="U44">
        <v>330.96230639999999</v>
      </c>
      <c r="V44">
        <v>5.1731007194244611</v>
      </c>
      <c r="W44">
        <v>11.783363482014385</v>
      </c>
      <c r="X44">
        <v>37.46260116906474</v>
      </c>
      <c r="Y44">
        <v>0</v>
      </c>
      <c r="Z44">
        <v>3.3293304000000004</v>
      </c>
      <c r="AA44">
        <v>0</v>
      </c>
      <c r="AB44">
        <v>3.3451901599999991</v>
      </c>
      <c r="AC44">
        <v>0</v>
      </c>
      <c r="AD44">
        <v>0</v>
      </c>
      <c r="AE44">
        <v>1.1405869999999998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13.214300000000001</v>
      </c>
      <c r="AL44">
        <v>5.3118000000000007</v>
      </c>
      <c r="AM44">
        <v>0</v>
      </c>
      <c r="AN44">
        <v>0</v>
      </c>
      <c r="AO44">
        <v>0</v>
      </c>
      <c r="AP44">
        <v>0.2928366</v>
      </c>
      <c r="AQ44">
        <v>0</v>
      </c>
      <c r="AR44">
        <v>3.3649919999999995</v>
      </c>
      <c r="AS44">
        <v>4.0318334400000007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31.135172029716021</v>
      </c>
      <c r="BB44">
        <f t="shared" si="0"/>
        <v>726.41158220965838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164.85995366999998</v>
      </c>
      <c r="L45">
        <v>43.543313708513715</v>
      </c>
      <c r="M45">
        <v>0</v>
      </c>
      <c r="N45">
        <v>30</v>
      </c>
      <c r="O45">
        <v>25.189479190357066</v>
      </c>
      <c r="P45">
        <v>51.526912499999995</v>
      </c>
      <c r="Q45">
        <v>5.5422799999999999</v>
      </c>
      <c r="R45">
        <v>10.767085399999999</v>
      </c>
      <c r="S45">
        <v>6.7030853999999991</v>
      </c>
      <c r="T45">
        <v>0</v>
      </c>
      <c r="U45">
        <v>330.96230639999999</v>
      </c>
      <c r="V45">
        <v>5.1731007194244611</v>
      </c>
      <c r="W45">
        <v>11.783363482014385</v>
      </c>
      <c r="X45">
        <v>37.46260116906474</v>
      </c>
      <c r="Y45">
        <v>0</v>
      </c>
      <c r="Z45">
        <v>3.3293304000000004</v>
      </c>
      <c r="AA45">
        <v>0</v>
      </c>
      <c r="AB45">
        <v>0</v>
      </c>
      <c r="AC45">
        <v>0</v>
      </c>
      <c r="AD45">
        <v>0</v>
      </c>
      <c r="AE45">
        <v>1.1405869999999998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13.214300000000001</v>
      </c>
      <c r="AL45">
        <v>5.3118000000000007</v>
      </c>
      <c r="AM45">
        <v>0</v>
      </c>
      <c r="AN45">
        <v>0</v>
      </c>
      <c r="AO45">
        <v>0</v>
      </c>
      <c r="AP45">
        <v>0.2928366</v>
      </c>
      <c r="AQ45">
        <v>0</v>
      </c>
      <c r="AR45">
        <v>3.9258239999999995</v>
      </c>
      <c r="AS45">
        <v>4.0318334400000007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31.020636106416021</v>
      </c>
      <c r="BB45">
        <f t="shared" si="0"/>
        <v>723.73935697295838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164.86235667</v>
      </c>
      <c r="L46">
        <v>43.543313708513715</v>
      </c>
      <c r="M46">
        <v>0</v>
      </c>
      <c r="N46">
        <v>30</v>
      </c>
      <c r="O46">
        <v>25.189479190357066</v>
      </c>
      <c r="P46">
        <v>51.526912499999995</v>
      </c>
      <c r="Q46">
        <v>5.5422799999999999</v>
      </c>
      <c r="R46">
        <v>10.767085399999999</v>
      </c>
      <c r="S46">
        <v>6.7030853999999991</v>
      </c>
      <c r="T46">
        <v>0</v>
      </c>
      <c r="U46">
        <v>330.96230639999999</v>
      </c>
      <c r="V46">
        <v>5.1731007194244611</v>
      </c>
      <c r="W46">
        <v>11.783363482014385</v>
      </c>
      <c r="X46">
        <v>37.46260116906474</v>
      </c>
      <c r="Y46">
        <v>0</v>
      </c>
      <c r="Z46">
        <v>1.6646652000000002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13.214300000000001</v>
      </c>
      <c r="AL46">
        <v>5.3118000000000007</v>
      </c>
      <c r="AM46">
        <v>0</v>
      </c>
      <c r="AN46">
        <v>0</v>
      </c>
      <c r="AO46">
        <v>0</v>
      </c>
      <c r="AP46">
        <v>0.2928366</v>
      </c>
      <c r="AQ46">
        <v>0</v>
      </c>
      <c r="AR46">
        <v>12.338303999999997</v>
      </c>
      <c r="AS46">
        <v>6.2185905599999991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31.341067731716016</v>
      </c>
      <c r="BB46">
        <f t="shared" si="0"/>
        <v>731.2153132676583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164.76890400000005</v>
      </c>
      <c r="L47">
        <v>43.543313708513715</v>
      </c>
      <c r="M47">
        <v>0</v>
      </c>
      <c r="N47">
        <v>30</v>
      </c>
      <c r="O47">
        <v>25.189479190357066</v>
      </c>
      <c r="P47">
        <v>51.526912499999995</v>
      </c>
      <c r="Q47">
        <v>5.5422799999999999</v>
      </c>
      <c r="R47">
        <v>10.767085399999999</v>
      </c>
      <c r="S47">
        <v>6.7030853999999991</v>
      </c>
      <c r="T47">
        <v>0</v>
      </c>
      <c r="U47">
        <v>330.96230639999999</v>
      </c>
      <c r="V47">
        <v>5.1731007194244611</v>
      </c>
      <c r="W47">
        <v>11.723790287769781</v>
      </c>
      <c r="X47">
        <v>37.46260116906474</v>
      </c>
      <c r="Y47">
        <v>0</v>
      </c>
      <c r="Z47">
        <v>1.6646652000000002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13.214300000000001</v>
      </c>
      <c r="AL47">
        <v>5.3118000000000007</v>
      </c>
      <c r="AM47">
        <v>0</v>
      </c>
      <c r="AN47">
        <v>0</v>
      </c>
      <c r="AO47">
        <v>0</v>
      </c>
      <c r="AP47">
        <v>0.2928366</v>
      </c>
      <c r="AQ47">
        <v>0</v>
      </c>
      <c r="AR47">
        <v>12.338303999999997</v>
      </c>
      <c r="AS47">
        <v>6.2185905599999991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31.334778378674329</v>
      </c>
      <c r="BB47">
        <f t="shared" si="0"/>
        <v>731.06857675645551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164.76890400000005</v>
      </c>
      <c r="L48">
        <v>43.543313708513715</v>
      </c>
      <c r="M48">
        <v>0</v>
      </c>
      <c r="N48">
        <v>30</v>
      </c>
      <c r="O48">
        <v>25.189479190357066</v>
      </c>
      <c r="P48">
        <v>51.526912499999995</v>
      </c>
      <c r="Q48">
        <v>5.5422799999999999</v>
      </c>
      <c r="R48">
        <v>10.767085399999999</v>
      </c>
      <c r="S48">
        <v>6.7030853999999991</v>
      </c>
      <c r="T48">
        <v>0</v>
      </c>
      <c r="U48">
        <v>330.96230639999999</v>
      </c>
      <c r="V48">
        <v>5.1731007194244611</v>
      </c>
      <c r="W48">
        <v>11.723790287769781</v>
      </c>
      <c r="X48">
        <v>37.46260116906474</v>
      </c>
      <c r="Y48">
        <v>0</v>
      </c>
      <c r="Z48">
        <v>1.6646652000000002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13.214300000000001</v>
      </c>
      <c r="AL48">
        <v>5.3118000000000007</v>
      </c>
      <c r="AM48">
        <v>0</v>
      </c>
      <c r="AN48">
        <v>0</v>
      </c>
      <c r="AO48">
        <v>0</v>
      </c>
      <c r="AP48">
        <v>0.2928366</v>
      </c>
      <c r="AQ48">
        <v>0</v>
      </c>
      <c r="AR48">
        <v>3.3649919999999995</v>
      </c>
      <c r="AS48">
        <v>6.2185905599999991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30.965975204674329</v>
      </c>
      <c r="BB48">
        <f t="shared" si="0"/>
        <v>722.46406793045549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159.80404167</v>
      </c>
      <c r="L49">
        <v>43.543313708513715</v>
      </c>
      <c r="M49">
        <v>0</v>
      </c>
      <c r="N49">
        <v>30</v>
      </c>
      <c r="O49">
        <v>25.189479190357066</v>
      </c>
      <c r="P49">
        <v>51.526912499999995</v>
      </c>
      <c r="Q49">
        <v>5.5422799999999999</v>
      </c>
      <c r="R49">
        <v>10.767085399999999</v>
      </c>
      <c r="S49">
        <v>6.7030853999999991</v>
      </c>
      <c r="T49">
        <v>0</v>
      </c>
      <c r="U49">
        <v>330.96230639999999</v>
      </c>
      <c r="V49">
        <v>5.1731007194244611</v>
      </c>
      <c r="W49">
        <v>11.723790287769781</v>
      </c>
      <c r="X49">
        <v>37.46260116906474</v>
      </c>
      <c r="Y49">
        <v>0</v>
      </c>
      <c r="Z49">
        <v>1.6646652000000002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13.214300000000001</v>
      </c>
      <c r="AL49">
        <v>5.3118000000000007</v>
      </c>
      <c r="AM49">
        <v>0</v>
      </c>
      <c r="AN49">
        <v>0</v>
      </c>
      <c r="AO49">
        <v>0</v>
      </c>
      <c r="AP49">
        <v>0.2928366</v>
      </c>
      <c r="AQ49">
        <v>0</v>
      </c>
      <c r="AR49">
        <v>3.3649919999999995</v>
      </c>
      <c r="AS49">
        <v>4.0318334400000007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30.672043545374279</v>
      </c>
      <c r="BB49">
        <f t="shared" si="0"/>
        <v>715.60638013975552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159.80404167</v>
      </c>
      <c r="L50">
        <v>43.543313708513715</v>
      </c>
      <c r="M50">
        <v>0</v>
      </c>
      <c r="N50">
        <v>30</v>
      </c>
      <c r="O50">
        <v>25.189479190357066</v>
      </c>
      <c r="P50">
        <v>51.526912499999995</v>
      </c>
      <c r="Q50">
        <v>5.5422799999999999</v>
      </c>
      <c r="R50">
        <v>10.767085399999999</v>
      </c>
      <c r="S50">
        <v>6.7030853999999991</v>
      </c>
      <c r="T50">
        <v>0</v>
      </c>
      <c r="U50">
        <v>330.96230639999999</v>
      </c>
      <c r="V50">
        <v>5.1731007194244611</v>
      </c>
      <c r="W50">
        <v>11.723790287769781</v>
      </c>
      <c r="X50">
        <v>37.46260116906474</v>
      </c>
      <c r="Y50">
        <v>0</v>
      </c>
      <c r="Z50">
        <v>1.6646652000000002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13.214300000000001</v>
      </c>
      <c r="AL50">
        <v>5.3118000000000007</v>
      </c>
      <c r="AM50">
        <v>0</v>
      </c>
      <c r="AN50">
        <v>0</v>
      </c>
      <c r="AO50">
        <v>0</v>
      </c>
      <c r="AP50">
        <v>0.2928366</v>
      </c>
      <c r="AQ50">
        <v>0</v>
      </c>
      <c r="AR50">
        <v>3.3649919999999995</v>
      </c>
      <c r="AS50">
        <v>4.0318334400000007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30.672043545374279</v>
      </c>
      <c r="BB50">
        <f t="shared" si="0"/>
        <v>715.60638013975552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163.88409537000001</v>
      </c>
      <c r="L51">
        <v>30.759955555555557</v>
      </c>
      <c r="M51">
        <v>0</v>
      </c>
      <c r="N51">
        <v>30</v>
      </c>
      <c r="O51">
        <v>25.189479190357066</v>
      </c>
      <c r="P51">
        <v>51.526912499999995</v>
      </c>
      <c r="Q51">
        <v>5.5422799999999999</v>
      </c>
      <c r="R51">
        <v>10.767085399999999</v>
      </c>
      <c r="S51">
        <v>6.7030853999999991</v>
      </c>
      <c r="T51">
        <v>0</v>
      </c>
      <c r="U51">
        <v>330.96230639999999</v>
      </c>
      <c r="V51">
        <v>5.1731007194244611</v>
      </c>
      <c r="W51">
        <v>11.723790287769781</v>
      </c>
      <c r="X51">
        <v>37.46260116906474</v>
      </c>
      <c r="Y51">
        <v>0</v>
      </c>
      <c r="Z51">
        <v>1.6646652000000002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13.214300000000001</v>
      </c>
      <c r="AL51">
        <v>5.3118000000000007</v>
      </c>
      <c r="AM51">
        <v>0</v>
      </c>
      <c r="AN51">
        <v>0</v>
      </c>
      <c r="AO51">
        <v>0</v>
      </c>
      <c r="AP51">
        <v>0.2928366</v>
      </c>
      <c r="AQ51">
        <v>0</v>
      </c>
      <c r="AR51">
        <v>3.9258239999999995</v>
      </c>
      <c r="AS51">
        <v>4.0318334400000007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30.337388002387708</v>
      </c>
      <c r="BB51">
        <f t="shared" si="0"/>
        <v>707.79856322978389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164.94355404000004</v>
      </c>
      <c r="L52">
        <v>30.759955555555557</v>
      </c>
      <c r="M52">
        <v>0</v>
      </c>
      <c r="N52">
        <v>30</v>
      </c>
      <c r="O52">
        <v>25.189479190357066</v>
      </c>
      <c r="P52">
        <v>51.526912499999995</v>
      </c>
      <c r="Q52">
        <v>5.5422799999999999</v>
      </c>
      <c r="R52">
        <v>10.767085399999999</v>
      </c>
      <c r="S52">
        <v>6.7030853999999991</v>
      </c>
      <c r="T52">
        <v>0</v>
      </c>
      <c r="U52">
        <v>330.96230639999999</v>
      </c>
      <c r="V52">
        <v>5.1731007194244611</v>
      </c>
      <c r="W52">
        <v>11.723790287769781</v>
      </c>
      <c r="X52">
        <v>37.46260116906474</v>
      </c>
      <c r="Y52">
        <v>0</v>
      </c>
      <c r="Z52">
        <v>1.6646652000000002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13.214300000000001</v>
      </c>
      <c r="AL52">
        <v>5.3118000000000007</v>
      </c>
      <c r="AM52">
        <v>0</v>
      </c>
      <c r="AN52">
        <v>0</v>
      </c>
      <c r="AO52">
        <v>0</v>
      </c>
      <c r="AP52">
        <v>0.2928366</v>
      </c>
      <c r="AQ52">
        <v>0</v>
      </c>
      <c r="AR52">
        <v>3.9258239999999995</v>
      </c>
      <c r="AS52">
        <v>4.0318334400000007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30.380931563887767</v>
      </c>
      <c r="BB52">
        <f t="shared" si="0"/>
        <v>708.81447833828395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164.94355404000004</v>
      </c>
      <c r="L53">
        <v>26.665286147186148</v>
      </c>
      <c r="M53">
        <v>0</v>
      </c>
      <c r="N53">
        <v>30</v>
      </c>
      <c r="O53">
        <v>25.189479190357066</v>
      </c>
      <c r="P53">
        <v>51.526912499999995</v>
      </c>
      <c r="Q53">
        <v>4.6425358000000001</v>
      </c>
      <c r="R53">
        <v>9.3022419999999979</v>
      </c>
      <c r="S53">
        <v>5.7624979999999999</v>
      </c>
      <c r="T53">
        <v>0</v>
      </c>
      <c r="U53">
        <v>330.96230639999999</v>
      </c>
      <c r="V53">
        <v>5.1731007194244611</v>
      </c>
      <c r="W53">
        <v>11.723790287769781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13.214300000000001</v>
      </c>
      <c r="AL53">
        <v>5.3118000000000007</v>
      </c>
      <c r="AM53">
        <v>0</v>
      </c>
      <c r="AN53">
        <v>0</v>
      </c>
      <c r="AO53">
        <v>0</v>
      </c>
      <c r="AP53">
        <v>0.2928366</v>
      </c>
      <c r="AQ53">
        <v>0</v>
      </c>
      <c r="AR53">
        <v>3.9258239999999995</v>
      </c>
      <c r="AS53">
        <v>4.0318334400000007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30.008380201203781</v>
      </c>
      <c r="BB53">
        <f t="shared" si="0"/>
        <v>700.12252009259851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164.94355404000004</v>
      </c>
      <c r="L54">
        <v>26.665286147186148</v>
      </c>
      <c r="M54">
        <v>0</v>
      </c>
      <c r="N54">
        <v>30</v>
      </c>
      <c r="O54">
        <v>25.189479190357066</v>
      </c>
      <c r="P54">
        <v>51.526912499999995</v>
      </c>
      <c r="Q54">
        <v>4.6425358000000001</v>
      </c>
      <c r="R54">
        <v>9.3022419999999979</v>
      </c>
      <c r="S54">
        <v>5.7624979999999999</v>
      </c>
      <c r="T54">
        <v>0</v>
      </c>
      <c r="U54">
        <v>330.96230639999999</v>
      </c>
      <c r="V54">
        <v>5.1731007194244611</v>
      </c>
      <c r="W54">
        <v>11.723790287769781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13.214300000000001</v>
      </c>
      <c r="AL54">
        <v>5.3118000000000007</v>
      </c>
      <c r="AM54">
        <v>0</v>
      </c>
      <c r="AN54">
        <v>0</v>
      </c>
      <c r="AO54">
        <v>0</v>
      </c>
      <c r="AP54">
        <v>1.1062715999999999</v>
      </c>
      <c r="AQ54">
        <v>0</v>
      </c>
      <c r="AR54">
        <v>3.9258239999999995</v>
      </c>
      <c r="AS54">
        <v>4.0318334400000007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30.041812443203781</v>
      </c>
      <c r="BB54">
        <f t="shared" si="0"/>
        <v>700.90252285059853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164.94355404000004</v>
      </c>
      <c r="L55">
        <v>21.671786868686873</v>
      </c>
      <c r="M55">
        <v>0</v>
      </c>
      <c r="N55">
        <v>30</v>
      </c>
      <c r="O55">
        <v>25.189479190357066</v>
      </c>
      <c r="P55">
        <v>51.526912499999995</v>
      </c>
      <c r="Q55">
        <v>4.6425358000000001</v>
      </c>
      <c r="R55">
        <v>9.3022419999999979</v>
      </c>
      <c r="S55">
        <v>5.7624979999999999</v>
      </c>
      <c r="T55">
        <v>0</v>
      </c>
      <c r="U55">
        <v>330.96230639999999</v>
      </c>
      <c r="V55">
        <v>5.1731007194244611</v>
      </c>
      <c r="W55">
        <v>11.723790287769781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13.214300000000001</v>
      </c>
      <c r="AL55">
        <v>8.8530000000000033</v>
      </c>
      <c r="AM55">
        <v>0</v>
      </c>
      <c r="AN55">
        <v>0</v>
      </c>
      <c r="AO55">
        <v>0</v>
      </c>
      <c r="AP55">
        <v>1.1062715999999999</v>
      </c>
      <c r="AQ55">
        <v>0</v>
      </c>
      <c r="AR55">
        <v>3.9258239999999995</v>
      </c>
      <c r="AS55">
        <v>4.0318334400000007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29.982122841273988</v>
      </c>
      <c r="BB55">
        <f t="shared" si="0"/>
        <v>699.50991317402907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157.92919704000005</v>
      </c>
      <c r="L56">
        <v>21.671786868686873</v>
      </c>
      <c r="M56">
        <v>0</v>
      </c>
      <c r="N56">
        <v>30</v>
      </c>
      <c r="O56">
        <v>25.189479190357066</v>
      </c>
      <c r="P56">
        <v>51.526912499999995</v>
      </c>
      <c r="Q56">
        <v>4.6425358000000001</v>
      </c>
      <c r="R56">
        <v>9.3022419999999979</v>
      </c>
      <c r="S56">
        <v>5.7624979999999999</v>
      </c>
      <c r="T56">
        <v>0</v>
      </c>
      <c r="U56">
        <v>330.96230639999999</v>
      </c>
      <c r="V56">
        <v>5.1731007194244611</v>
      </c>
      <c r="W56">
        <v>11.723790287769781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13.214300000000001</v>
      </c>
      <c r="AL56">
        <v>8.8530000000000033</v>
      </c>
      <c r="AM56">
        <v>0</v>
      </c>
      <c r="AN56">
        <v>0</v>
      </c>
      <c r="AO56">
        <v>0</v>
      </c>
      <c r="AP56">
        <v>0.2928366</v>
      </c>
      <c r="AQ56">
        <v>0</v>
      </c>
      <c r="AR56">
        <v>3.9258239999999995</v>
      </c>
      <c r="AS56">
        <v>4.0318334400000007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29.660400526573966</v>
      </c>
      <c r="BB56">
        <f t="shared" si="0"/>
        <v>692.00384348872899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155.66823837000001</v>
      </c>
      <c r="L57">
        <v>21.671786868686873</v>
      </c>
      <c r="M57">
        <v>0</v>
      </c>
      <c r="N57">
        <v>30</v>
      </c>
      <c r="O57">
        <v>25.189479190357066</v>
      </c>
      <c r="P57">
        <v>51.526912499999995</v>
      </c>
      <c r="Q57">
        <v>4.6425358000000001</v>
      </c>
      <c r="R57">
        <v>9.3022419999999979</v>
      </c>
      <c r="S57">
        <v>5.7624979999999999</v>
      </c>
      <c r="T57">
        <v>0</v>
      </c>
      <c r="U57">
        <v>330.96230639999999</v>
      </c>
      <c r="V57">
        <v>5.1731007194244611</v>
      </c>
      <c r="W57">
        <v>11.723790287769781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13.214300000000001</v>
      </c>
      <c r="AL57">
        <v>8.8530000000000033</v>
      </c>
      <c r="AM57">
        <v>0</v>
      </c>
      <c r="AN57">
        <v>0</v>
      </c>
      <c r="AO57">
        <v>0</v>
      </c>
      <c r="AP57">
        <v>0.2928366</v>
      </c>
      <c r="AQ57">
        <v>0</v>
      </c>
      <c r="AR57">
        <v>3.9258239999999995</v>
      </c>
      <c r="AS57">
        <v>4.0318334400000007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29.567475315073949</v>
      </c>
      <c r="BB57">
        <f t="shared" si="0"/>
        <v>689.83581003022903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145.65253437000001</v>
      </c>
      <c r="L58">
        <v>21.671786868686873</v>
      </c>
      <c r="M58">
        <v>0</v>
      </c>
      <c r="N58">
        <v>30</v>
      </c>
      <c r="O58">
        <v>25.189479190357066</v>
      </c>
      <c r="P58">
        <v>51.526912499999995</v>
      </c>
      <c r="Q58">
        <v>3.0155616599999995</v>
      </c>
      <c r="R58">
        <v>5.9988957999999997</v>
      </c>
      <c r="S58">
        <v>3.7059869999999999</v>
      </c>
      <c r="T58">
        <v>0</v>
      </c>
      <c r="U58">
        <v>330.96230639999999</v>
      </c>
      <c r="V58">
        <v>3.6493597122302148</v>
      </c>
      <c r="W58">
        <v>8.1683946043165445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13.214300000000001</v>
      </c>
      <c r="AL58">
        <v>8.8530000000000033</v>
      </c>
      <c r="AM58">
        <v>0</v>
      </c>
      <c r="AN58">
        <v>0</v>
      </c>
      <c r="AO58">
        <v>0</v>
      </c>
      <c r="AP58">
        <v>0.2928366</v>
      </c>
      <c r="AQ58">
        <v>0</v>
      </c>
      <c r="AR58">
        <v>3.9258239999999995</v>
      </c>
      <c r="AS58">
        <v>4.0318334400000007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28.659918678688328</v>
      </c>
      <c r="BB58">
        <f t="shared" si="0"/>
        <v>668.66169463596714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144.40057137000005</v>
      </c>
      <c r="L59">
        <v>21.671786868686873</v>
      </c>
      <c r="M59">
        <v>0</v>
      </c>
      <c r="N59">
        <v>30</v>
      </c>
      <c r="O59">
        <v>25.189479190357066</v>
      </c>
      <c r="P59">
        <v>51.526912499999995</v>
      </c>
      <c r="Q59">
        <v>3.0155616599999995</v>
      </c>
      <c r="R59">
        <v>5.9988957999999997</v>
      </c>
      <c r="S59">
        <v>3.7059869999999999</v>
      </c>
      <c r="T59">
        <v>0</v>
      </c>
      <c r="U59">
        <v>330.96230639999999</v>
      </c>
      <c r="V59">
        <v>3.0740458992805753</v>
      </c>
      <c r="W59">
        <v>8.1683946043165445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13.214300000000001</v>
      </c>
      <c r="AL59">
        <v>8.8530000000000033</v>
      </c>
      <c r="AM59">
        <v>0</v>
      </c>
      <c r="AN59">
        <v>0</v>
      </c>
      <c r="AO59">
        <v>0</v>
      </c>
      <c r="AP59">
        <v>0.2928366</v>
      </c>
      <c r="AQ59">
        <v>0</v>
      </c>
      <c r="AR59">
        <v>3.9258239999999995</v>
      </c>
      <c r="AS59">
        <v>4.0318334400000007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28.584817586438739</v>
      </c>
      <c r="BB59">
        <f t="shared" si="0"/>
        <v>666.9095189152672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143.14860837000001</v>
      </c>
      <c r="L60">
        <v>21.671786868686873</v>
      </c>
      <c r="M60">
        <v>0</v>
      </c>
      <c r="N60">
        <v>30</v>
      </c>
      <c r="O60">
        <v>25.189479190357066</v>
      </c>
      <c r="P60">
        <v>51.526912499999995</v>
      </c>
      <c r="Q60">
        <v>3.0155616599999995</v>
      </c>
      <c r="R60">
        <v>5.9988957999999997</v>
      </c>
      <c r="S60">
        <v>3.7059869999999999</v>
      </c>
      <c r="T60">
        <v>0</v>
      </c>
      <c r="U60">
        <v>330.96230639999999</v>
      </c>
      <c r="V60">
        <v>3.0740458992805753</v>
      </c>
      <c r="W60">
        <v>8.1683946043165445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13.214300000000001</v>
      </c>
      <c r="AL60">
        <v>8.8530000000000033</v>
      </c>
      <c r="AM60">
        <v>0</v>
      </c>
      <c r="AN60">
        <v>0</v>
      </c>
      <c r="AO60">
        <v>0</v>
      </c>
      <c r="AP60">
        <v>0.2928366</v>
      </c>
      <c r="AQ60">
        <v>0</v>
      </c>
      <c r="AR60">
        <v>3.9258239999999995</v>
      </c>
      <c r="AS60">
        <v>4.0318334400000007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28.533361907138705</v>
      </c>
      <c r="BB60">
        <f t="shared" si="0"/>
        <v>665.70901159456707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143.14860837000001</v>
      </c>
      <c r="L61">
        <v>21.671786868686873</v>
      </c>
      <c r="M61">
        <v>0</v>
      </c>
      <c r="N61">
        <v>30</v>
      </c>
      <c r="O61">
        <v>25.189479190357066</v>
      </c>
      <c r="P61">
        <v>51.526912499999995</v>
      </c>
      <c r="Q61">
        <v>3.0155616599999995</v>
      </c>
      <c r="R61">
        <v>5.9988957999999997</v>
      </c>
      <c r="S61">
        <v>3.7059869999999999</v>
      </c>
      <c r="T61">
        <v>0</v>
      </c>
      <c r="U61">
        <v>330.96230639999999</v>
      </c>
      <c r="V61">
        <v>3.0740458992805753</v>
      </c>
      <c r="W61">
        <v>8.1683946043165445</v>
      </c>
      <c r="X61">
        <v>37.46260116906474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0.97764600000000013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13.214300000000001</v>
      </c>
      <c r="AL61">
        <v>16.968250000000001</v>
      </c>
      <c r="AM61">
        <v>0</v>
      </c>
      <c r="AN61">
        <v>0</v>
      </c>
      <c r="AO61">
        <v>0</v>
      </c>
      <c r="AP61">
        <v>0.2928366</v>
      </c>
      <c r="AQ61">
        <v>0</v>
      </c>
      <c r="AR61">
        <v>4.4866560000000009</v>
      </c>
      <c r="AS61">
        <v>4.0318334400000007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28.930129823159355</v>
      </c>
      <c r="BB61">
        <f t="shared" si="0"/>
        <v>674.96597167854645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143.14860837000001</v>
      </c>
      <c r="L62">
        <v>21.671786868686873</v>
      </c>
      <c r="M62">
        <v>0</v>
      </c>
      <c r="N62">
        <v>30</v>
      </c>
      <c r="O62">
        <v>25.189479190357066</v>
      </c>
      <c r="P62">
        <v>51.526912499999995</v>
      </c>
      <c r="Q62">
        <v>3.0155616599999995</v>
      </c>
      <c r="R62">
        <v>5.9988957999999997</v>
      </c>
      <c r="S62">
        <v>3.7059869999999999</v>
      </c>
      <c r="T62">
        <v>0</v>
      </c>
      <c r="U62">
        <v>330.96230639999999</v>
      </c>
      <c r="V62">
        <v>3.0740458992805753</v>
      </c>
      <c r="W62">
        <v>8.1683946043165445</v>
      </c>
      <c r="X62">
        <v>37.46260116906474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0.97764600000000013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13.214300000000001</v>
      </c>
      <c r="AL62">
        <v>16.968250000000001</v>
      </c>
      <c r="AM62">
        <v>0</v>
      </c>
      <c r="AN62">
        <v>0</v>
      </c>
      <c r="AO62">
        <v>0</v>
      </c>
      <c r="AP62">
        <v>0.2928366</v>
      </c>
      <c r="AQ62">
        <v>0</v>
      </c>
      <c r="AR62">
        <v>4.4866560000000009</v>
      </c>
      <c r="AS62">
        <v>4.0318334400000007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28.930129823159355</v>
      </c>
      <c r="BB62">
        <f t="shared" si="0"/>
        <v>674.96597167854645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143.14860837000001</v>
      </c>
      <c r="L63">
        <v>21.671786868686873</v>
      </c>
      <c r="M63">
        <v>0</v>
      </c>
      <c r="N63">
        <v>30</v>
      </c>
      <c r="O63">
        <v>25.189479190357066</v>
      </c>
      <c r="P63">
        <v>51.526912499999995</v>
      </c>
      <c r="Q63">
        <v>3.0155616599999995</v>
      </c>
      <c r="R63">
        <v>5.9988957999999997</v>
      </c>
      <c r="S63">
        <v>3.7059869999999999</v>
      </c>
      <c r="T63">
        <v>0</v>
      </c>
      <c r="U63">
        <v>330.96230639999999</v>
      </c>
      <c r="V63">
        <v>3.0740458992805753</v>
      </c>
      <c r="W63">
        <v>8.1683946043165445</v>
      </c>
      <c r="X63">
        <v>37.46260116906474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0.97764600000000013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13.214300000000001</v>
      </c>
      <c r="AL63">
        <v>16.968250000000001</v>
      </c>
      <c r="AM63">
        <v>0</v>
      </c>
      <c r="AN63">
        <v>0</v>
      </c>
      <c r="AO63">
        <v>0</v>
      </c>
      <c r="AP63">
        <v>0.2928366</v>
      </c>
      <c r="AQ63">
        <v>0</v>
      </c>
      <c r="AR63">
        <v>4.4866560000000009</v>
      </c>
      <c r="AS63">
        <v>4.0318334400000007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28.930129823159355</v>
      </c>
      <c r="BB63">
        <f t="shared" si="0"/>
        <v>674.96597167854645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143.14860837000001</v>
      </c>
      <c r="L64">
        <v>21.671786868686873</v>
      </c>
      <c r="M64">
        <v>0</v>
      </c>
      <c r="N64">
        <v>30</v>
      </c>
      <c r="O64">
        <v>25.189479190357066</v>
      </c>
      <c r="P64">
        <v>51.526912499999995</v>
      </c>
      <c r="Q64">
        <v>3.0155616599999995</v>
      </c>
      <c r="R64">
        <v>5.9988957999999997</v>
      </c>
      <c r="S64">
        <v>3.7059869999999999</v>
      </c>
      <c r="T64">
        <v>0</v>
      </c>
      <c r="U64">
        <v>330.96230639999999</v>
      </c>
      <c r="V64">
        <v>3.0740458992805753</v>
      </c>
      <c r="W64">
        <v>8.1683946043165445</v>
      </c>
      <c r="X64">
        <v>37.46260116906474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0.97764600000000013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13.214300000000001</v>
      </c>
      <c r="AL64">
        <v>16.968250000000001</v>
      </c>
      <c r="AM64">
        <v>0</v>
      </c>
      <c r="AN64">
        <v>0</v>
      </c>
      <c r="AO64">
        <v>0</v>
      </c>
      <c r="AP64">
        <v>0.2928366</v>
      </c>
      <c r="AQ64">
        <v>0</v>
      </c>
      <c r="AR64">
        <v>4.4866560000000009</v>
      </c>
      <c r="AS64">
        <v>4.0318334400000007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28.930129823159355</v>
      </c>
      <c r="BB64">
        <f t="shared" si="0"/>
        <v>674.96597167854645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143.14860837000001</v>
      </c>
      <c r="L65">
        <v>21.671786868686873</v>
      </c>
      <c r="M65">
        <v>0</v>
      </c>
      <c r="N65">
        <v>30</v>
      </c>
      <c r="O65">
        <v>25.189479190357066</v>
      </c>
      <c r="P65">
        <v>51.526912499999995</v>
      </c>
      <c r="Q65">
        <v>3.01542069</v>
      </c>
      <c r="R65">
        <v>5.9988957999999997</v>
      </c>
      <c r="S65">
        <v>3.7059869999999999</v>
      </c>
      <c r="T65">
        <v>0</v>
      </c>
      <c r="U65">
        <v>330.96230639999999</v>
      </c>
      <c r="V65">
        <v>3.0740458992805753</v>
      </c>
      <c r="W65">
        <v>8.1683946043165445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0.97764600000000013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13.214300000000001</v>
      </c>
      <c r="AL65">
        <v>5.3118000000000007</v>
      </c>
      <c r="AM65">
        <v>0</v>
      </c>
      <c r="AN65">
        <v>0</v>
      </c>
      <c r="AO65">
        <v>0</v>
      </c>
      <c r="AP65">
        <v>1.1062715999999999</v>
      </c>
      <c r="AQ65">
        <v>0</v>
      </c>
      <c r="AR65">
        <v>4.4866560000000009</v>
      </c>
      <c r="AS65">
        <v>4.0318334400000007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28.48447635672218</v>
      </c>
      <c r="BB65">
        <f t="shared" si="0"/>
        <v>664.56846917498365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143.14860837000001</v>
      </c>
      <c r="L66">
        <v>21.671786868686873</v>
      </c>
      <c r="M66">
        <v>0</v>
      </c>
      <c r="N66">
        <v>30</v>
      </c>
      <c r="O66">
        <v>25.189479190357066</v>
      </c>
      <c r="P66">
        <v>51.526912499999995</v>
      </c>
      <c r="Q66">
        <v>3.01542069</v>
      </c>
      <c r="R66">
        <v>5.9988957999999997</v>
      </c>
      <c r="S66">
        <v>3.7059869999999999</v>
      </c>
      <c r="T66">
        <v>0</v>
      </c>
      <c r="U66">
        <v>330.96230639999999</v>
      </c>
      <c r="V66">
        <v>3.0740458992805753</v>
      </c>
      <c r="W66">
        <v>8.1683946043165445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0.97764600000000013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13.214300000000001</v>
      </c>
      <c r="AL66">
        <v>5.3118000000000007</v>
      </c>
      <c r="AM66">
        <v>0</v>
      </c>
      <c r="AN66">
        <v>0</v>
      </c>
      <c r="AO66">
        <v>0</v>
      </c>
      <c r="AP66">
        <v>1.1062715999999999</v>
      </c>
      <c r="AQ66">
        <v>0</v>
      </c>
      <c r="AR66">
        <v>4.4866560000000009</v>
      </c>
      <c r="AS66">
        <v>4.0318334400000007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28.48447635672218</v>
      </c>
      <c r="BB66">
        <f t="shared" si="0"/>
        <v>664.56846917498365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162.68259537</v>
      </c>
      <c r="L67">
        <v>21.671786868686873</v>
      </c>
      <c r="M67">
        <v>0</v>
      </c>
      <c r="N67">
        <v>30</v>
      </c>
      <c r="O67">
        <v>25.189479190357066</v>
      </c>
      <c r="P67">
        <v>51.526912499999995</v>
      </c>
      <c r="Q67">
        <v>3.8419023999999995</v>
      </c>
      <c r="R67">
        <v>7.4637392</v>
      </c>
      <c r="S67">
        <v>4.6465744000000004</v>
      </c>
      <c r="T67">
        <v>0</v>
      </c>
      <c r="U67">
        <v>330.96230639999999</v>
      </c>
      <c r="V67">
        <v>3.6493597122302148</v>
      </c>
      <c r="W67">
        <v>8.1683946043165445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0.97764600000000013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13.214300000000001</v>
      </c>
      <c r="AL67">
        <v>5.3118000000000007</v>
      </c>
      <c r="AM67">
        <v>0</v>
      </c>
      <c r="AN67">
        <v>0</v>
      </c>
      <c r="AO67">
        <v>0</v>
      </c>
      <c r="AP67">
        <v>1.1062715999999999</v>
      </c>
      <c r="AQ67">
        <v>0</v>
      </c>
      <c r="AR67">
        <v>4.4866560000000009</v>
      </c>
      <c r="AS67">
        <v>4.0318334400000007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29.443800221371813</v>
      </c>
      <c r="BB67">
        <f t="shared" si="0"/>
        <v>686.9503586332836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162.68259537</v>
      </c>
      <c r="L68">
        <v>21.671786868686873</v>
      </c>
      <c r="M68">
        <v>0</v>
      </c>
      <c r="N68">
        <v>30</v>
      </c>
      <c r="O68">
        <v>25.189479190357066</v>
      </c>
      <c r="P68">
        <v>51.526912499999995</v>
      </c>
      <c r="Q68">
        <v>3.8419023999999995</v>
      </c>
      <c r="R68">
        <v>7.4637392</v>
      </c>
      <c r="S68">
        <v>4.6465744000000004</v>
      </c>
      <c r="T68">
        <v>0</v>
      </c>
      <c r="U68">
        <v>330.96230639999999</v>
      </c>
      <c r="V68">
        <v>3.6493597122302148</v>
      </c>
      <c r="W68">
        <v>8.1683946043165445</v>
      </c>
      <c r="X68">
        <v>37.46260116906474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0.97764600000000013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13.214300000000001</v>
      </c>
      <c r="AL68">
        <v>5.3118000000000007</v>
      </c>
      <c r="AM68">
        <v>0</v>
      </c>
      <c r="AN68">
        <v>0</v>
      </c>
      <c r="AO68">
        <v>0</v>
      </c>
      <c r="AP68">
        <v>0.2928366</v>
      </c>
      <c r="AQ68">
        <v>0</v>
      </c>
      <c r="AR68">
        <v>4.4866560000000009</v>
      </c>
      <c r="AS68">
        <v>4.0318334400000007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29.410367979371813</v>
      </c>
      <c r="BB68">
        <f t="shared" ref="BB68:BB99" si="1">SUM(B68:AZ68)-BA68</f>
        <v>686.17035587528358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162.68259537</v>
      </c>
      <c r="L69">
        <v>21.671786868686873</v>
      </c>
      <c r="M69">
        <v>0</v>
      </c>
      <c r="N69">
        <v>30</v>
      </c>
      <c r="O69">
        <v>25.189479190357066</v>
      </c>
      <c r="P69">
        <v>51.526912499999995</v>
      </c>
      <c r="Q69">
        <v>3.8419023999999995</v>
      </c>
      <c r="R69">
        <v>7.4637392</v>
      </c>
      <c r="S69">
        <v>4.6465744000000004</v>
      </c>
      <c r="T69">
        <v>0</v>
      </c>
      <c r="U69">
        <v>330.96230639999999</v>
      </c>
      <c r="V69">
        <v>3.6493597122302148</v>
      </c>
      <c r="W69">
        <v>10.405315733093524</v>
      </c>
      <c r="X69">
        <v>37.46260116906474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0.97764600000000013</v>
      </c>
      <c r="AF69">
        <v>0</v>
      </c>
      <c r="AG69">
        <v>0</v>
      </c>
      <c r="AH69">
        <v>5.291836</v>
      </c>
      <c r="AI69">
        <v>0</v>
      </c>
      <c r="AJ69">
        <v>0</v>
      </c>
      <c r="AK69">
        <v>13.214300000000001</v>
      </c>
      <c r="AL69">
        <v>5.3118000000000007</v>
      </c>
      <c r="AM69">
        <v>0</v>
      </c>
      <c r="AN69">
        <v>0</v>
      </c>
      <c r="AO69">
        <v>0</v>
      </c>
      <c r="AP69">
        <v>0.2928366</v>
      </c>
      <c r="AQ69">
        <v>0</v>
      </c>
      <c r="AR69">
        <v>12.338303999999997</v>
      </c>
      <c r="AS69">
        <v>5.4668927999999992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30.101483812609217</v>
      </c>
      <c r="BB69">
        <f t="shared" si="1"/>
        <v>702.29470453082308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162.68259537</v>
      </c>
      <c r="L70">
        <v>22.629540030303033</v>
      </c>
      <c r="M70">
        <v>0</v>
      </c>
      <c r="N70">
        <v>30</v>
      </c>
      <c r="O70">
        <v>25.189479190357066</v>
      </c>
      <c r="P70">
        <v>51.526912499999995</v>
      </c>
      <c r="Q70">
        <v>3.8419023999999995</v>
      </c>
      <c r="R70">
        <v>7.4637392</v>
      </c>
      <c r="S70">
        <v>4.6465744000000004</v>
      </c>
      <c r="T70">
        <v>0</v>
      </c>
      <c r="U70">
        <v>330.96230639999999</v>
      </c>
      <c r="V70">
        <v>3.6493597122302148</v>
      </c>
      <c r="W70">
        <v>10.707962949640287</v>
      </c>
      <c r="X70">
        <v>37.46260116906474</v>
      </c>
      <c r="Y70">
        <v>0</v>
      </c>
      <c r="Z70">
        <v>0</v>
      </c>
      <c r="AA70">
        <v>3.5685374399999996</v>
      </c>
      <c r="AB70">
        <v>0</v>
      </c>
      <c r="AC70">
        <v>0</v>
      </c>
      <c r="AD70">
        <v>0</v>
      </c>
      <c r="AE70">
        <v>3.5847019999999996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13.214300000000001</v>
      </c>
      <c r="AL70">
        <v>5.3118000000000007</v>
      </c>
      <c r="AM70">
        <v>0</v>
      </c>
      <c r="AN70">
        <v>0</v>
      </c>
      <c r="AO70">
        <v>0</v>
      </c>
      <c r="AP70">
        <v>0.2928366</v>
      </c>
      <c r="AQ70">
        <v>0</v>
      </c>
      <c r="AR70">
        <v>12.338303999999997</v>
      </c>
      <c r="AS70">
        <v>5.4668927999999992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30.677982709307035</v>
      </c>
      <c r="BB70">
        <f t="shared" si="1"/>
        <v>715.74494065228828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162.68259537</v>
      </c>
      <c r="L71">
        <v>33.615238443001445</v>
      </c>
      <c r="M71">
        <v>0</v>
      </c>
      <c r="N71">
        <v>30</v>
      </c>
      <c r="O71">
        <v>25.189479190357066</v>
      </c>
      <c r="P71">
        <v>51.526912499999995</v>
      </c>
      <c r="Q71">
        <v>3.8419023999999995</v>
      </c>
      <c r="R71">
        <v>7.4637392</v>
      </c>
      <c r="S71">
        <v>4.6465744000000004</v>
      </c>
      <c r="T71">
        <v>0</v>
      </c>
      <c r="U71">
        <v>330.96230639999999</v>
      </c>
      <c r="V71">
        <v>3.6493597122302148</v>
      </c>
      <c r="W71">
        <v>10.707962949640287</v>
      </c>
      <c r="X71">
        <v>37.46260116906474</v>
      </c>
      <c r="Y71">
        <v>0</v>
      </c>
      <c r="Z71">
        <v>0</v>
      </c>
      <c r="AA71">
        <v>7.1370748800000001</v>
      </c>
      <c r="AB71">
        <v>3.3451901599999991</v>
      </c>
      <c r="AC71">
        <v>2.4581713600000001</v>
      </c>
      <c r="AD71">
        <v>2.3205531440000002</v>
      </c>
      <c r="AE71">
        <v>3.5847019999999996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13.214300000000001</v>
      </c>
      <c r="AL71">
        <v>5.3118000000000007</v>
      </c>
      <c r="AM71">
        <v>0</v>
      </c>
      <c r="AN71">
        <v>0</v>
      </c>
      <c r="AO71">
        <v>0</v>
      </c>
      <c r="AP71">
        <v>0.2928366</v>
      </c>
      <c r="AQ71">
        <v>0</v>
      </c>
      <c r="AR71">
        <v>3.3649919999999995</v>
      </c>
      <c r="AS71">
        <v>4.4418503999999999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31.443308866068943</v>
      </c>
      <c r="BB71">
        <f t="shared" si="1"/>
        <v>733.60069921222487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162.68259537</v>
      </c>
      <c r="L72">
        <v>34.613938298701292</v>
      </c>
      <c r="M72">
        <v>0</v>
      </c>
      <c r="N72">
        <v>30</v>
      </c>
      <c r="O72">
        <v>25.189479190357066</v>
      </c>
      <c r="P72">
        <v>51.526912499999995</v>
      </c>
      <c r="Q72">
        <v>3.8419023999999995</v>
      </c>
      <c r="R72">
        <v>7.4637392</v>
      </c>
      <c r="S72">
        <v>4.6465744000000004</v>
      </c>
      <c r="T72">
        <v>0</v>
      </c>
      <c r="U72">
        <v>330.96230639999999</v>
      </c>
      <c r="V72">
        <v>3.6493597122302148</v>
      </c>
      <c r="W72">
        <v>10.707962949640287</v>
      </c>
      <c r="X72">
        <v>37.46260116906474</v>
      </c>
      <c r="Y72">
        <v>0</v>
      </c>
      <c r="Z72">
        <v>1.6646652000000002</v>
      </c>
      <c r="AA72">
        <v>10.70561232</v>
      </c>
      <c r="AB72">
        <v>3.3451901599999991</v>
      </c>
      <c r="AC72">
        <v>4.9163427200000003</v>
      </c>
      <c r="AD72">
        <v>4.6411062880000005</v>
      </c>
      <c r="AE72">
        <v>7.1694040000000001</v>
      </c>
      <c r="AF72">
        <v>0</v>
      </c>
      <c r="AG72">
        <v>0</v>
      </c>
      <c r="AH72">
        <v>23.7651544</v>
      </c>
      <c r="AI72">
        <v>0.64668399999999981</v>
      </c>
      <c r="AJ72">
        <v>0</v>
      </c>
      <c r="AK72">
        <v>13.214300000000001</v>
      </c>
      <c r="AL72">
        <v>5.3118000000000007</v>
      </c>
      <c r="AM72">
        <v>0</v>
      </c>
      <c r="AN72">
        <v>0</v>
      </c>
      <c r="AO72">
        <v>0</v>
      </c>
      <c r="AP72">
        <v>0.2928366</v>
      </c>
      <c r="AQ72">
        <v>0</v>
      </c>
      <c r="AR72">
        <v>3.3649919999999995</v>
      </c>
      <c r="AS72">
        <v>4.4418503999999999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32.3139427981382</v>
      </c>
      <c r="BB72">
        <f t="shared" si="1"/>
        <v>753.9133668798554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156.75679737000004</v>
      </c>
      <c r="L73">
        <v>34.613938298701292</v>
      </c>
      <c r="M73">
        <v>0</v>
      </c>
      <c r="N73">
        <v>30</v>
      </c>
      <c r="O73">
        <v>25.189479190357066</v>
      </c>
      <c r="P73">
        <v>51.526912499999995</v>
      </c>
      <c r="Q73">
        <v>3.8419023999999995</v>
      </c>
      <c r="R73">
        <v>7.4637392</v>
      </c>
      <c r="S73">
        <v>4.6465744000000004</v>
      </c>
      <c r="T73">
        <v>0</v>
      </c>
      <c r="U73">
        <v>330.96230639999999</v>
      </c>
      <c r="V73">
        <v>3.6493597122302148</v>
      </c>
      <c r="W73">
        <v>10.707962949640287</v>
      </c>
      <c r="X73">
        <v>37.46260116906474</v>
      </c>
      <c r="Y73">
        <v>0</v>
      </c>
      <c r="Z73">
        <v>3.3293304000000004</v>
      </c>
      <c r="AA73">
        <v>10.70561232</v>
      </c>
      <c r="AB73">
        <v>6.6903803199999983</v>
      </c>
      <c r="AC73">
        <v>4.9163427200000003</v>
      </c>
      <c r="AD73">
        <v>6.9616594319999994</v>
      </c>
      <c r="AE73">
        <v>12.556885224</v>
      </c>
      <c r="AF73">
        <v>0</v>
      </c>
      <c r="AG73">
        <v>0</v>
      </c>
      <c r="AH73">
        <v>29.706442999999997</v>
      </c>
      <c r="AI73">
        <v>4.2034460000000005</v>
      </c>
      <c r="AJ73">
        <v>0</v>
      </c>
      <c r="AK73">
        <v>13.214300000000001</v>
      </c>
      <c r="AL73">
        <v>5.3118000000000007</v>
      </c>
      <c r="AM73">
        <v>0</v>
      </c>
      <c r="AN73">
        <v>0</v>
      </c>
      <c r="AO73">
        <v>0</v>
      </c>
      <c r="AP73">
        <v>0.2928366</v>
      </c>
      <c r="AQ73">
        <v>0</v>
      </c>
      <c r="AR73">
        <v>3.3649919999999995</v>
      </c>
      <c r="AS73">
        <v>4.1001695999999992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32.969424230338227</v>
      </c>
      <c r="BB73">
        <f t="shared" si="1"/>
        <v>769.20634697565549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159.15979737000001</v>
      </c>
      <c r="L74">
        <v>40.406397461760456</v>
      </c>
      <c r="M74">
        <v>0</v>
      </c>
      <c r="N74">
        <v>30</v>
      </c>
      <c r="O74">
        <v>25.189479190357066</v>
      </c>
      <c r="P74">
        <v>51.526912499999995</v>
      </c>
      <c r="Q74">
        <v>3.8419023999999995</v>
      </c>
      <c r="R74">
        <v>7.4637392</v>
      </c>
      <c r="S74">
        <v>4.6465744000000004</v>
      </c>
      <c r="T74">
        <v>0</v>
      </c>
      <c r="U74">
        <v>330.96230639999999</v>
      </c>
      <c r="V74">
        <v>3.6493597122302148</v>
      </c>
      <c r="W74">
        <v>8.1683946043165445</v>
      </c>
      <c r="X74">
        <v>37.46260116906474</v>
      </c>
      <c r="Y74">
        <v>0</v>
      </c>
      <c r="Z74">
        <v>3.3293304000000004</v>
      </c>
      <c r="AA74">
        <v>10.70561232</v>
      </c>
      <c r="AB74">
        <v>6.6903803199999983</v>
      </c>
      <c r="AC74">
        <v>4.9163427200000003</v>
      </c>
      <c r="AD74">
        <v>6.9616594319999994</v>
      </c>
      <c r="AE74">
        <v>12.556885224</v>
      </c>
      <c r="AF74">
        <v>0</v>
      </c>
      <c r="AG74">
        <v>0</v>
      </c>
      <c r="AH74">
        <v>29.706442999999997</v>
      </c>
      <c r="AI74">
        <v>4.2034460000000005</v>
      </c>
      <c r="AJ74">
        <v>0</v>
      </c>
      <c r="AK74">
        <v>13.214300000000001</v>
      </c>
      <c r="AL74">
        <v>5.3118000000000007</v>
      </c>
      <c r="AM74">
        <v>0</v>
      </c>
      <c r="AN74">
        <v>0</v>
      </c>
      <c r="AO74">
        <v>0</v>
      </c>
      <c r="AP74">
        <v>0.2928366</v>
      </c>
      <c r="AQ74">
        <v>0</v>
      </c>
      <c r="AR74">
        <v>3.3649919999999995</v>
      </c>
      <c r="AS74">
        <v>4.1001695999999992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33.201881342947139</v>
      </c>
      <c r="BB74">
        <f t="shared" si="1"/>
        <v>774.62978068078189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165.03322390740004</v>
      </c>
      <c r="L75">
        <v>44.304322998557012</v>
      </c>
      <c r="M75">
        <v>0</v>
      </c>
      <c r="N75">
        <v>30</v>
      </c>
      <c r="O75">
        <v>25.189479190357066</v>
      </c>
      <c r="P75">
        <v>51.526912499999995</v>
      </c>
      <c r="Q75">
        <v>5.5422799999999999</v>
      </c>
      <c r="R75">
        <v>10.231291957999998</v>
      </c>
      <c r="S75">
        <v>6.2717926379999991</v>
      </c>
      <c r="T75">
        <v>0</v>
      </c>
      <c r="U75">
        <v>330.96230639999999</v>
      </c>
      <c r="V75">
        <v>5.1731007194244611</v>
      </c>
      <c r="W75">
        <v>11.723790287769781</v>
      </c>
      <c r="X75">
        <v>37.46260116906474</v>
      </c>
      <c r="Y75">
        <v>0</v>
      </c>
      <c r="Z75">
        <v>3.3293304000000004</v>
      </c>
      <c r="AA75">
        <v>10.70561232</v>
      </c>
      <c r="AB75">
        <v>6.6903803199999983</v>
      </c>
      <c r="AC75">
        <v>4.9163427200000003</v>
      </c>
      <c r="AD75">
        <v>6.9616594319999994</v>
      </c>
      <c r="AE75">
        <v>12.556885224</v>
      </c>
      <c r="AF75">
        <v>0</v>
      </c>
      <c r="AG75">
        <v>0</v>
      </c>
      <c r="AH75">
        <v>29.706442999999997</v>
      </c>
      <c r="AI75">
        <v>4.2034460000000005</v>
      </c>
      <c r="AJ75">
        <v>0</v>
      </c>
      <c r="AK75">
        <v>13.214300000000001</v>
      </c>
      <c r="AL75">
        <v>5.9020000000000019</v>
      </c>
      <c r="AM75">
        <v>0</v>
      </c>
      <c r="AN75">
        <v>0</v>
      </c>
      <c r="AO75">
        <v>0</v>
      </c>
      <c r="AP75">
        <v>1.1062715999999999</v>
      </c>
      <c r="AQ75">
        <v>0</v>
      </c>
      <c r="AR75">
        <v>5.0474879999999995</v>
      </c>
      <c r="AS75">
        <v>4.1001695999999992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34.189504641311636</v>
      </c>
      <c r="BB75">
        <f t="shared" si="1"/>
        <v>797.67192574326168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165.03322390740004</v>
      </c>
      <c r="L76">
        <v>44.304322998557012</v>
      </c>
      <c r="M76">
        <v>0</v>
      </c>
      <c r="N76">
        <v>30</v>
      </c>
      <c r="O76">
        <v>25.189479190357066</v>
      </c>
      <c r="P76">
        <v>51.526912499999995</v>
      </c>
      <c r="Q76">
        <v>5.5422799999999999</v>
      </c>
      <c r="R76">
        <v>10.767085399999999</v>
      </c>
      <c r="S76">
        <v>6.7030853999999991</v>
      </c>
      <c r="T76">
        <v>0</v>
      </c>
      <c r="U76">
        <v>330.96230639999999</v>
      </c>
      <c r="V76">
        <v>5.1731007194244611</v>
      </c>
      <c r="W76">
        <v>11.723790287769781</v>
      </c>
      <c r="X76">
        <v>37.46260116906474</v>
      </c>
      <c r="Y76">
        <v>0</v>
      </c>
      <c r="Z76">
        <v>3.3293304000000004</v>
      </c>
      <c r="AA76">
        <v>10.70561232</v>
      </c>
      <c r="AB76">
        <v>6.6903803199999983</v>
      </c>
      <c r="AC76">
        <v>4.9163427200000003</v>
      </c>
      <c r="AD76">
        <v>6.9616594319999994</v>
      </c>
      <c r="AE76">
        <v>7.1694040000000001</v>
      </c>
      <c r="AF76">
        <v>0</v>
      </c>
      <c r="AG76">
        <v>0</v>
      </c>
      <c r="AH76">
        <v>29.706442999999997</v>
      </c>
      <c r="AI76">
        <v>4.2034460000000005</v>
      </c>
      <c r="AJ76">
        <v>0</v>
      </c>
      <c r="AK76">
        <v>13.214300000000001</v>
      </c>
      <c r="AL76">
        <v>13.574600000000002</v>
      </c>
      <c r="AM76">
        <v>0</v>
      </c>
      <c r="AN76">
        <v>0</v>
      </c>
      <c r="AO76">
        <v>0</v>
      </c>
      <c r="AP76">
        <v>1.1062715999999999</v>
      </c>
      <c r="AQ76">
        <v>0</v>
      </c>
      <c r="AR76">
        <v>5.0474879999999995</v>
      </c>
      <c r="AS76">
        <v>4.1001695999999992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34.32317037851989</v>
      </c>
      <c r="BB76">
        <f t="shared" si="1"/>
        <v>800.79046498605339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165.03322390740004</v>
      </c>
      <c r="L77">
        <v>44.304322998557012</v>
      </c>
      <c r="M77">
        <v>0</v>
      </c>
      <c r="N77">
        <v>30</v>
      </c>
      <c r="O77">
        <v>25.189479190357066</v>
      </c>
      <c r="P77">
        <v>51.526912499999995</v>
      </c>
      <c r="Q77">
        <v>5.5422799999999999</v>
      </c>
      <c r="R77">
        <v>10.767085399999999</v>
      </c>
      <c r="S77">
        <v>6.7030853999999991</v>
      </c>
      <c r="T77">
        <v>0</v>
      </c>
      <c r="U77">
        <v>330.96230639999999</v>
      </c>
      <c r="V77">
        <v>5.1731007194244611</v>
      </c>
      <c r="W77">
        <v>11.723790287769781</v>
      </c>
      <c r="X77">
        <v>37.46260116906474</v>
      </c>
      <c r="Y77">
        <v>0</v>
      </c>
      <c r="Z77">
        <v>3.3293304000000004</v>
      </c>
      <c r="AA77">
        <v>10.70561232</v>
      </c>
      <c r="AB77">
        <v>6.6903803199999983</v>
      </c>
      <c r="AC77">
        <v>4.9163427200000003</v>
      </c>
      <c r="AD77">
        <v>6.9616594319999994</v>
      </c>
      <c r="AE77">
        <v>7.1694040000000001</v>
      </c>
      <c r="AF77">
        <v>0</v>
      </c>
      <c r="AG77">
        <v>0</v>
      </c>
      <c r="AH77">
        <v>29.706442999999997</v>
      </c>
      <c r="AI77">
        <v>4.2034460000000005</v>
      </c>
      <c r="AJ77">
        <v>0</v>
      </c>
      <c r="AK77">
        <v>13.214300000000001</v>
      </c>
      <c r="AL77">
        <v>13.574600000000002</v>
      </c>
      <c r="AM77">
        <v>0</v>
      </c>
      <c r="AN77">
        <v>0</v>
      </c>
      <c r="AO77">
        <v>0</v>
      </c>
      <c r="AP77">
        <v>0.2928366</v>
      </c>
      <c r="AQ77">
        <v>0</v>
      </c>
      <c r="AR77">
        <v>3.3649919999999995</v>
      </c>
      <c r="AS77">
        <v>4.0318334400000007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34.217778920519891</v>
      </c>
      <c r="BB77">
        <f t="shared" si="1"/>
        <v>798.33158928405339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165.03322390740004</v>
      </c>
      <c r="L78">
        <v>44.304322998557012</v>
      </c>
      <c r="M78">
        <v>0</v>
      </c>
      <c r="N78">
        <v>30</v>
      </c>
      <c r="O78">
        <v>25.189479190357066</v>
      </c>
      <c r="P78">
        <v>51.526912499999995</v>
      </c>
      <c r="Q78">
        <v>5.5422799999999999</v>
      </c>
      <c r="R78">
        <v>10.767085399999999</v>
      </c>
      <c r="S78">
        <v>6.7030853999999991</v>
      </c>
      <c r="T78">
        <v>0</v>
      </c>
      <c r="U78">
        <v>330.96230639999999</v>
      </c>
      <c r="V78">
        <v>5.1731007194244611</v>
      </c>
      <c r="W78">
        <v>11.723790287769781</v>
      </c>
      <c r="X78">
        <v>37.46260116906474</v>
      </c>
      <c r="Y78">
        <v>0</v>
      </c>
      <c r="Z78">
        <v>3.3293304000000004</v>
      </c>
      <c r="AA78">
        <v>10.70561232</v>
      </c>
      <c r="AB78">
        <v>6.6903803199999983</v>
      </c>
      <c r="AC78">
        <v>4.9163427200000003</v>
      </c>
      <c r="AD78">
        <v>6.9616594319999994</v>
      </c>
      <c r="AE78">
        <v>3.5847019999999996</v>
      </c>
      <c r="AF78">
        <v>0</v>
      </c>
      <c r="AG78">
        <v>0</v>
      </c>
      <c r="AH78">
        <v>23.7651544</v>
      </c>
      <c r="AI78">
        <v>4.2034460000000005</v>
      </c>
      <c r="AJ78">
        <v>0</v>
      </c>
      <c r="AK78">
        <v>13.214300000000001</v>
      </c>
      <c r="AL78">
        <v>5.9020000000000019</v>
      </c>
      <c r="AM78">
        <v>0</v>
      </c>
      <c r="AN78">
        <v>0</v>
      </c>
      <c r="AO78">
        <v>0</v>
      </c>
      <c r="AP78">
        <v>0.2928366</v>
      </c>
      <c r="AQ78">
        <v>0</v>
      </c>
      <c r="AR78">
        <v>3.3649919999999995</v>
      </c>
      <c r="AS78">
        <v>4.0318334400000007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33.510916717311623</v>
      </c>
      <c r="BB78">
        <f t="shared" si="1"/>
        <v>781.83986088726169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165.03322390740004</v>
      </c>
      <c r="L79">
        <v>44.304322998557012</v>
      </c>
      <c r="M79">
        <v>0</v>
      </c>
      <c r="N79">
        <v>30</v>
      </c>
      <c r="O79">
        <v>25.189479190357066</v>
      </c>
      <c r="P79">
        <v>51.526912499999995</v>
      </c>
      <c r="Q79">
        <v>5.5422799999999999</v>
      </c>
      <c r="R79">
        <v>10.767085399999999</v>
      </c>
      <c r="S79">
        <v>6.7030853999999991</v>
      </c>
      <c r="T79">
        <v>0</v>
      </c>
      <c r="U79">
        <v>330.96230639999999</v>
      </c>
      <c r="V79">
        <v>5.1731007194244611</v>
      </c>
      <c r="W79">
        <v>11.723790287769781</v>
      </c>
      <c r="X79">
        <v>37.46260116906474</v>
      </c>
      <c r="Y79">
        <v>0</v>
      </c>
      <c r="Z79">
        <v>1.6646652000000002</v>
      </c>
      <c r="AA79">
        <v>10.70561232</v>
      </c>
      <c r="AB79">
        <v>3.3451901599999991</v>
      </c>
      <c r="AC79">
        <v>4.9163427200000003</v>
      </c>
      <c r="AD79">
        <v>6.9616594319999994</v>
      </c>
      <c r="AE79">
        <v>3.5847019999999996</v>
      </c>
      <c r="AF79">
        <v>0</v>
      </c>
      <c r="AG79">
        <v>0</v>
      </c>
      <c r="AH79">
        <v>23.7651544</v>
      </c>
      <c r="AI79">
        <v>0.64668399999999981</v>
      </c>
      <c r="AJ79">
        <v>0</v>
      </c>
      <c r="AK79">
        <v>13.214300000000001</v>
      </c>
      <c r="AL79">
        <v>2.951000000000001</v>
      </c>
      <c r="AM79">
        <v>0</v>
      </c>
      <c r="AN79">
        <v>0</v>
      </c>
      <c r="AO79">
        <v>0</v>
      </c>
      <c r="AP79">
        <v>0.2928366</v>
      </c>
      <c r="AQ79">
        <v>0</v>
      </c>
      <c r="AR79">
        <v>3.3649919999999995</v>
      </c>
      <c r="AS79">
        <v>4.0318334400000007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33.037542929311627</v>
      </c>
      <c r="BB79">
        <f t="shared" si="1"/>
        <v>770.79561731526167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165.03322390740004</v>
      </c>
      <c r="L80">
        <v>44.304322998557012</v>
      </c>
      <c r="M80">
        <v>0</v>
      </c>
      <c r="N80">
        <v>30</v>
      </c>
      <c r="O80">
        <v>25.189479190357066</v>
      </c>
      <c r="P80">
        <v>51.526912499999995</v>
      </c>
      <c r="Q80">
        <v>5.5422799999999999</v>
      </c>
      <c r="R80">
        <v>10.767085399999999</v>
      </c>
      <c r="S80">
        <v>6.7030853999999991</v>
      </c>
      <c r="T80">
        <v>0</v>
      </c>
      <c r="U80">
        <v>330.96230639999999</v>
      </c>
      <c r="V80">
        <v>5.1731007194244611</v>
      </c>
      <c r="W80">
        <v>11.723790287769781</v>
      </c>
      <c r="X80">
        <v>37.46260116906474</v>
      </c>
      <c r="Y80">
        <v>0</v>
      </c>
      <c r="Z80">
        <v>1.6646652000000002</v>
      </c>
      <c r="AA80">
        <v>7.1370748800000001</v>
      </c>
      <c r="AB80">
        <v>3.3451901599999991</v>
      </c>
      <c r="AC80">
        <v>2.4581713600000001</v>
      </c>
      <c r="AD80">
        <v>4.6411062880000005</v>
      </c>
      <c r="AE80">
        <v>0.97764600000000013</v>
      </c>
      <c r="AF80">
        <v>0</v>
      </c>
      <c r="AG80">
        <v>0</v>
      </c>
      <c r="AH80">
        <v>17.8238658</v>
      </c>
      <c r="AI80">
        <v>0</v>
      </c>
      <c r="AJ80">
        <v>0</v>
      </c>
      <c r="AK80">
        <v>13.214300000000001</v>
      </c>
      <c r="AL80">
        <v>2.951000000000001</v>
      </c>
      <c r="AM80">
        <v>0</v>
      </c>
      <c r="AN80">
        <v>0</v>
      </c>
      <c r="AO80">
        <v>0</v>
      </c>
      <c r="AP80">
        <v>0.2928366</v>
      </c>
      <c r="AQ80">
        <v>0</v>
      </c>
      <c r="AR80">
        <v>3.3649919999999995</v>
      </c>
      <c r="AS80">
        <v>4.0318334400000007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32.316554785311638</v>
      </c>
      <c r="BB80">
        <f t="shared" si="1"/>
        <v>753.97431491526163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165.03322390740004</v>
      </c>
      <c r="L81">
        <v>44.304322998557012</v>
      </c>
      <c r="M81">
        <v>0</v>
      </c>
      <c r="N81">
        <v>30</v>
      </c>
      <c r="O81">
        <v>25.189479190357066</v>
      </c>
      <c r="P81">
        <v>51.526912499999995</v>
      </c>
      <c r="Q81">
        <v>5.5422799999999999</v>
      </c>
      <c r="R81">
        <v>10.767085399999999</v>
      </c>
      <c r="S81">
        <v>6.7030853999999991</v>
      </c>
      <c r="T81">
        <v>0</v>
      </c>
      <c r="U81">
        <v>330.96230639999999</v>
      </c>
      <c r="V81">
        <v>5.1731007194244611</v>
      </c>
      <c r="W81">
        <v>11.723790287769781</v>
      </c>
      <c r="X81">
        <v>37.46260116906474</v>
      </c>
      <c r="Y81">
        <v>0</v>
      </c>
      <c r="Z81">
        <v>1.6646652000000002</v>
      </c>
      <c r="AA81">
        <v>7.1370748800000001</v>
      </c>
      <c r="AB81">
        <v>3.3451901599999991</v>
      </c>
      <c r="AC81">
        <v>0</v>
      </c>
      <c r="AD81">
        <v>4.6411062880000005</v>
      </c>
      <c r="AE81">
        <v>0.97764600000000013</v>
      </c>
      <c r="AF81">
        <v>0</v>
      </c>
      <c r="AG81">
        <v>0</v>
      </c>
      <c r="AH81">
        <v>11.8825772</v>
      </c>
      <c r="AI81">
        <v>0</v>
      </c>
      <c r="AJ81">
        <v>0</v>
      </c>
      <c r="AK81">
        <v>13.214300000000001</v>
      </c>
      <c r="AL81">
        <v>2.951000000000001</v>
      </c>
      <c r="AM81">
        <v>0</v>
      </c>
      <c r="AN81">
        <v>0</v>
      </c>
      <c r="AO81">
        <v>0</v>
      </c>
      <c r="AP81">
        <v>0.2928366</v>
      </c>
      <c r="AQ81">
        <v>0</v>
      </c>
      <c r="AR81">
        <v>5.0474879999999995</v>
      </c>
      <c r="AS81">
        <v>4.0318334400000007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32.040487519311633</v>
      </c>
      <c r="BB81">
        <f t="shared" si="1"/>
        <v>747.53341822126151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162.77227533000001</v>
      </c>
      <c r="L82">
        <v>35.515764268398271</v>
      </c>
      <c r="M82">
        <v>0</v>
      </c>
      <c r="N82">
        <v>30</v>
      </c>
      <c r="O82">
        <v>25.189479190357066</v>
      </c>
      <c r="P82">
        <v>51.526912499999995</v>
      </c>
      <c r="Q82">
        <v>3.8419023999999995</v>
      </c>
      <c r="R82">
        <v>7.4637392</v>
      </c>
      <c r="S82">
        <v>4.6465744000000004</v>
      </c>
      <c r="T82">
        <v>0</v>
      </c>
      <c r="U82">
        <v>330.96230639999999</v>
      </c>
      <c r="V82">
        <v>3.6493597122302148</v>
      </c>
      <c r="W82">
        <v>8.1683946043165445</v>
      </c>
      <c r="X82">
        <v>37.46260116906474</v>
      </c>
      <c r="Y82">
        <v>0</v>
      </c>
      <c r="Z82">
        <v>1.6646652000000002</v>
      </c>
      <c r="AA82">
        <v>7.1370748800000001</v>
      </c>
      <c r="AB82">
        <v>1.6251935999999996</v>
      </c>
      <c r="AC82">
        <v>0</v>
      </c>
      <c r="AD82">
        <v>4.6411062880000005</v>
      </c>
      <c r="AE82">
        <v>0.97764600000000013</v>
      </c>
      <c r="AF82">
        <v>0</v>
      </c>
      <c r="AG82">
        <v>0</v>
      </c>
      <c r="AH82">
        <v>5.291836</v>
      </c>
      <c r="AI82">
        <v>0</v>
      </c>
      <c r="AJ82">
        <v>0</v>
      </c>
      <c r="AK82">
        <v>13.214300000000001</v>
      </c>
      <c r="AL82">
        <v>2.951000000000001</v>
      </c>
      <c r="AM82">
        <v>0</v>
      </c>
      <c r="AN82">
        <v>0</v>
      </c>
      <c r="AO82">
        <v>0</v>
      </c>
      <c r="AP82">
        <v>0.2928366</v>
      </c>
      <c r="AQ82">
        <v>0</v>
      </c>
      <c r="AR82">
        <v>5.0474879999999995</v>
      </c>
      <c r="AS82">
        <v>4.0318334400000007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30.745852990316465</v>
      </c>
      <c r="BB82">
        <f t="shared" si="1"/>
        <v>717.32843619205039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130.28104800000003</v>
      </c>
      <c r="L83">
        <v>23.228759943722945</v>
      </c>
      <c r="M83">
        <v>0</v>
      </c>
      <c r="N83">
        <v>30</v>
      </c>
      <c r="O83">
        <v>25.189479190357066</v>
      </c>
      <c r="P83">
        <v>51.526912499999995</v>
      </c>
      <c r="Q83">
        <v>4.6222158000000002</v>
      </c>
      <c r="R83">
        <v>9.2514419999999991</v>
      </c>
      <c r="S83">
        <v>5.7320180000000001</v>
      </c>
      <c r="T83">
        <v>0</v>
      </c>
      <c r="U83">
        <v>330.96230639999999</v>
      </c>
      <c r="V83">
        <v>5.1731007194244611</v>
      </c>
      <c r="W83">
        <v>11.723790287769781</v>
      </c>
      <c r="X83">
        <v>37.46260116906474</v>
      </c>
      <c r="Y83">
        <v>0</v>
      </c>
      <c r="Z83">
        <v>1.6646652000000002</v>
      </c>
      <c r="AA83">
        <v>3.5685374399999996</v>
      </c>
      <c r="AB83">
        <v>0</v>
      </c>
      <c r="AC83">
        <v>0</v>
      </c>
      <c r="AD83">
        <v>4.5297090000000004</v>
      </c>
      <c r="AE83">
        <v>0.97764600000000013</v>
      </c>
      <c r="AF83">
        <v>0</v>
      </c>
      <c r="AG83">
        <v>0</v>
      </c>
      <c r="AH83">
        <v>4.810760000000001</v>
      </c>
      <c r="AI83">
        <v>0</v>
      </c>
      <c r="AJ83">
        <v>0</v>
      </c>
      <c r="AK83">
        <v>13.214300000000001</v>
      </c>
      <c r="AL83">
        <v>2.951000000000001</v>
      </c>
      <c r="AM83">
        <v>0</v>
      </c>
      <c r="AN83">
        <v>0</v>
      </c>
      <c r="AO83">
        <v>0</v>
      </c>
      <c r="AP83">
        <v>1.1062715999999999</v>
      </c>
      <c r="AQ83">
        <v>0</v>
      </c>
      <c r="AR83">
        <v>5.0474879999999995</v>
      </c>
      <c r="AS83">
        <v>4.0318334400000007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29.059997079757959</v>
      </c>
      <c r="BB83">
        <f t="shared" si="1"/>
        <v>677.99588761058124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132.68404799999999</v>
      </c>
      <c r="L84">
        <v>23.228759943722945</v>
      </c>
      <c r="M84">
        <v>0</v>
      </c>
      <c r="N84">
        <v>30</v>
      </c>
      <c r="O84">
        <v>25.189479190357066</v>
      </c>
      <c r="P84">
        <v>51.526912499999995</v>
      </c>
      <c r="Q84">
        <v>4.6222158000000002</v>
      </c>
      <c r="R84">
        <v>9.2514419999999991</v>
      </c>
      <c r="S84">
        <v>5.7320180000000001</v>
      </c>
      <c r="T84">
        <v>0</v>
      </c>
      <c r="U84">
        <v>330.96230639999999</v>
      </c>
      <c r="V84">
        <v>5.1731007194244611</v>
      </c>
      <c r="W84">
        <v>11.723790287769781</v>
      </c>
      <c r="X84">
        <v>37.46260116906474</v>
      </c>
      <c r="Y84">
        <v>0</v>
      </c>
      <c r="Z84">
        <v>1.6646652000000002</v>
      </c>
      <c r="AA84">
        <v>0</v>
      </c>
      <c r="AB84">
        <v>0</v>
      </c>
      <c r="AC84">
        <v>0</v>
      </c>
      <c r="AD84">
        <v>0</v>
      </c>
      <c r="AE84">
        <v>0.97764600000000013</v>
      </c>
      <c r="AF84">
        <v>0</v>
      </c>
      <c r="AG84">
        <v>0</v>
      </c>
      <c r="AH84">
        <v>4.810760000000001</v>
      </c>
      <c r="AI84">
        <v>0</v>
      </c>
      <c r="AJ84">
        <v>0</v>
      </c>
      <c r="AK84">
        <v>13.214300000000001</v>
      </c>
      <c r="AL84">
        <v>2.951000000000001</v>
      </c>
      <c r="AM84">
        <v>0</v>
      </c>
      <c r="AN84">
        <v>0</v>
      </c>
      <c r="AO84">
        <v>0</v>
      </c>
      <c r="AP84">
        <v>0.45552359999999997</v>
      </c>
      <c r="AQ84">
        <v>0</v>
      </c>
      <c r="AR84">
        <v>5.0474879999999995</v>
      </c>
      <c r="AS84">
        <v>4.0318334400000007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28.799176643757907</v>
      </c>
      <c r="BB84">
        <f t="shared" si="1"/>
        <v>671.91071360658111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130.28104800000003</v>
      </c>
      <c r="L85">
        <v>23.228759943722945</v>
      </c>
      <c r="M85">
        <v>0</v>
      </c>
      <c r="N85">
        <v>30</v>
      </c>
      <c r="O85">
        <v>25.189479190357066</v>
      </c>
      <c r="P85">
        <v>51.526912499999995</v>
      </c>
      <c r="Q85">
        <v>4.6222158000000002</v>
      </c>
      <c r="R85">
        <v>9.2514419999999991</v>
      </c>
      <c r="S85">
        <v>5.7320180000000001</v>
      </c>
      <c r="T85">
        <v>0</v>
      </c>
      <c r="U85">
        <v>330.96230639999999</v>
      </c>
      <c r="V85">
        <v>5.1731007194244611</v>
      </c>
      <c r="W85">
        <v>11.723790287769781</v>
      </c>
      <c r="X85">
        <v>37.46260116906474</v>
      </c>
      <c r="Y85">
        <v>0</v>
      </c>
      <c r="Z85">
        <v>1.6646652000000002</v>
      </c>
      <c r="AA85">
        <v>0</v>
      </c>
      <c r="AB85">
        <v>0</v>
      </c>
      <c r="AC85">
        <v>0</v>
      </c>
      <c r="AD85">
        <v>0</v>
      </c>
      <c r="AE85">
        <v>0.97764600000000013</v>
      </c>
      <c r="AF85">
        <v>0</v>
      </c>
      <c r="AG85">
        <v>0</v>
      </c>
      <c r="AH85">
        <v>4.810760000000001</v>
      </c>
      <c r="AI85">
        <v>0</v>
      </c>
      <c r="AJ85">
        <v>0</v>
      </c>
      <c r="AK85">
        <v>13.214300000000001</v>
      </c>
      <c r="AL85">
        <v>2.6559000000000004</v>
      </c>
      <c r="AM85">
        <v>0</v>
      </c>
      <c r="AN85">
        <v>0</v>
      </c>
      <c r="AO85">
        <v>0</v>
      </c>
      <c r="AP85">
        <v>0.2928366</v>
      </c>
      <c r="AQ85">
        <v>0</v>
      </c>
      <c r="AR85">
        <v>5.0474879999999995</v>
      </c>
      <c r="AS85">
        <v>4.0318334400000007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28.6815982345497</v>
      </c>
      <c r="BB85">
        <f t="shared" si="1"/>
        <v>669.1675050157894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130.28104800000003</v>
      </c>
      <c r="L86">
        <v>23.228759943722945</v>
      </c>
      <c r="M86">
        <v>0</v>
      </c>
      <c r="N86">
        <v>30</v>
      </c>
      <c r="O86">
        <v>25.189479190357066</v>
      </c>
      <c r="P86">
        <v>51.526912499999995</v>
      </c>
      <c r="Q86">
        <v>4.6222158000000002</v>
      </c>
      <c r="R86">
        <v>9.2514419999999991</v>
      </c>
      <c r="S86">
        <v>5.7320180000000001</v>
      </c>
      <c r="T86">
        <v>0</v>
      </c>
      <c r="U86">
        <v>330.96230639999999</v>
      </c>
      <c r="V86">
        <v>5.1731007194244611</v>
      </c>
      <c r="W86">
        <v>11.723790287769781</v>
      </c>
      <c r="X86">
        <v>37.46260116906474</v>
      </c>
      <c r="Y86">
        <v>0</v>
      </c>
      <c r="Z86">
        <v>1.6646652000000002</v>
      </c>
      <c r="AA86">
        <v>0</v>
      </c>
      <c r="AB86">
        <v>0</v>
      </c>
      <c r="AC86">
        <v>0</v>
      </c>
      <c r="AD86">
        <v>0</v>
      </c>
      <c r="AE86">
        <v>0.97764600000000013</v>
      </c>
      <c r="AF86">
        <v>0</v>
      </c>
      <c r="AG86">
        <v>0</v>
      </c>
      <c r="AH86">
        <v>4.810760000000001</v>
      </c>
      <c r="AI86">
        <v>0</v>
      </c>
      <c r="AJ86">
        <v>0</v>
      </c>
      <c r="AK86">
        <v>13.214300000000001</v>
      </c>
      <c r="AL86">
        <v>2.6559000000000004</v>
      </c>
      <c r="AM86">
        <v>0</v>
      </c>
      <c r="AN86">
        <v>0</v>
      </c>
      <c r="AO86">
        <v>0</v>
      </c>
      <c r="AP86">
        <v>0.35791139999999999</v>
      </c>
      <c r="AQ86">
        <v>0</v>
      </c>
      <c r="AR86">
        <v>5.0474879999999995</v>
      </c>
      <c r="AS86">
        <v>4.0318334400000007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28.6842728545497</v>
      </c>
      <c r="BB86">
        <f t="shared" si="1"/>
        <v>669.22990519578946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148.31873496000003</v>
      </c>
      <c r="L87">
        <v>24.427199770562773</v>
      </c>
      <c r="M87">
        <v>0</v>
      </c>
      <c r="N87">
        <v>30</v>
      </c>
      <c r="O87">
        <v>25.189479190357066</v>
      </c>
      <c r="P87">
        <v>51.526912499999995</v>
      </c>
      <c r="Q87">
        <v>4.6222158000000002</v>
      </c>
      <c r="R87">
        <v>9.2514419999999991</v>
      </c>
      <c r="S87">
        <v>5.7320180000000001</v>
      </c>
      <c r="T87">
        <v>0</v>
      </c>
      <c r="U87">
        <v>330.96230639999999</v>
      </c>
      <c r="V87">
        <v>5.1731007194244611</v>
      </c>
      <c r="W87">
        <v>11.723790287769781</v>
      </c>
      <c r="X87">
        <v>37.46260116906474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0.97764600000000013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13.214300000000001</v>
      </c>
      <c r="AL87">
        <v>2.6559000000000004</v>
      </c>
      <c r="AM87">
        <v>0</v>
      </c>
      <c r="AN87">
        <v>0</v>
      </c>
      <c r="AO87">
        <v>0</v>
      </c>
      <c r="AP87">
        <v>0.35791139999999999</v>
      </c>
      <c r="AQ87">
        <v>0</v>
      </c>
      <c r="AR87">
        <v>5.0474879999999995</v>
      </c>
      <c r="AS87">
        <v>4.0318334400000007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29.208737850832804</v>
      </c>
      <c r="BB87">
        <f t="shared" si="1"/>
        <v>681.46614178634627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135.09906300000006</v>
      </c>
      <c r="L88">
        <v>23.228759943722945</v>
      </c>
      <c r="M88">
        <v>0</v>
      </c>
      <c r="N88">
        <v>30</v>
      </c>
      <c r="O88">
        <v>25.189479190357066</v>
      </c>
      <c r="P88">
        <v>51.526912499999995</v>
      </c>
      <c r="Q88">
        <v>4.6222158000000002</v>
      </c>
      <c r="R88">
        <v>9.2514419999999991</v>
      </c>
      <c r="S88">
        <v>5.7320180000000001</v>
      </c>
      <c r="T88">
        <v>0</v>
      </c>
      <c r="U88">
        <v>330.96230639999999</v>
      </c>
      <c r="V88">
        <v>5.1731007194244611</v>
      </c>
      <c r="W88">
        <v>11.723790287769781</v>
      </c>
      <c r="X88">
        <v>37.46260116906474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0.97764600000000013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13.214300000000001</v>
      </c>
      <c r="AL88">
        <v>2.6559000000000004</v>
      </c>
      <c r="AM88">
        <v>0</v>
      </c>
      <c r="AN88">
        <v>0</v>
      </c>
      <c r="AO88">
        <v>0</v>
      </c>
      <c r="AP88">
        <v>0.35791139999999999</v>
      </c>
      <c r="AQ88">
        <v>0</v>
      </c>
      <c r="AR88">
        <v>5.0474879999999995</v>
      </c>
      <c r="AS88">
        <v>4.0318334400000007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28.616153341049717</v>
      </c>
      <c r="BB88">
        <f t="shared" si="1"/>
        <v>667.64061450928943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126.70057800000002</v>
      </c>
      <c r="L89">
        <v>23.228759943722945</v>
      </c>
      <c r="M89">
        <v>0</v>
      </c>
      <c r="N89">
        <v>30</v>
      </c>
      <c r="O89">
        <v>25.189479190357066</v>
      </c>
      <c r="P89">
        <v>51.526912499999995</v>
      </c>
      <c r="Q89">
        <v>3.027922062</v>
      </c>
      <c r="R89">
        <v>5.9455557999999993</v>
      </c>
      <c r="S89">
        <v>3.6828148340000002</v>
      </c>
      <c r="T89">
        <v>0</v>
      </c>
      <c r="U89">
        <v>330.96230639999999</v>
      </c>
      <c r="V89">
        <v>3.8359164028776971</v>
      </c>
      <c r="W89">
        <v>6.4451451079136692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0.97764600000000013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13.214300000000001</v>
      </c>
      <c r="AL89">
        <v>2.6559000000000004</v>
      </c>
      <c r="AM89">
        <v>0</v>
      </c>
      <c r="AN89">
        <v>0</v>
      </c>
      <c r="AO89">
        <v>0</v>
      </c>
      <c r="AP89">
        <v>0.35791139999999999</v>
      </c>
      <c r="AQ89">
        <v>0</v>
      </c>
      <c r="AR89">
        <v>5.0474879999999995</v>
      </c>
      <c r="AS89">
        <v>4.0318334400000007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27.713445342643219</v>
      </c>
      <c r="BB89">
        <f t="shared" si="1"/>
        <v>646.57962490729301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126.70057800000002</v>
      </c>
      <c r="L90">
        <v>23.228759943722945</v>
      </c>
      <c r="M90">
        <v>0</v>
      </c>
      <c r="N90">
        <v>30</v>
      </c>
      <c r="O90">
        <v>25.189479190357066</v>
      </c>
      <c r="P90">
        <v>51.526912499999995</v>
      </c>
      <c r="Q90">
        <v>3.027922062</v>
      </c>
      <c r="R90">
        <v>5.9455557999999993</v>
      </c>
      <c r="S90">
        <v>3.6828148340000002</v>
      </c>
      <c r="T90">
        <v>0</v>
      </c>
      <c r="U90">
        <v>330.96230639999999</v>
      </c>
      <c r="V90">
        <v>3.8359164028776971</v>
      </c>
      <c r="W90">
        <v>6.4451451079136692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0.97764600000000013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13.214300000000001</v>
      </c>
      <c r="AL90">
        <v>2.6559000000000004</v>
      </c>
      <c r="AM90">
        <v>0</v>
      </c>
      <c r="AN90">
        <v>0</v>
      </c>
      <c r="AO90">
        <v>0</v>
      </c>
      <c r="AP90">
        <v>0.42298619999999998</v>
      </c>
      <c r="AQ90">
        <v>0</v>
      </c>
      <c r="AR90">
        <v>5.0474879999999995</v>
      </c>
      <c r="AS90">
        <v>4.0318334400000007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27.716119962643219</v>
      </c>
      <c r="BB90">
        <f t="shared" si="1"/>
        <v>646.64202508729295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127.18117800000002</v>
      </c>
      <c r="L91">
        <v>23.228759943722945</v>
      </c>
      <c r="M91">
        <v>0</v>
      </c>
      <c r="N91">
        <v>30</v>
      </c>
      <c r="O91">
        <v>25.189479190357066</v>
      </c>
      <c r="P91">
        <v>51.526912499999995</v>
      </c>
      <c r="Q91">
        <v>3.0283840879999997</v>
      </c>
      <c r="R91">
        <v>5.9455557999999993</v>
      </c>
      <c r="S91">
        <v>3.6845186659999998</v>
      </c>
      <c r="T91">
        <v>0</v>
      </c>
      <c r="U91">
        <v>330.96230639999999</v>
      </c>
      <c r="V91">
        <v>3.6493597122302148</v>
      </c>
      <c r="W91">
        <v>8.1683946043165445</v>
      </c>
      <c r="X91">
        <v>28.438894675539569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0.97764600000000013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13.214300000000001</v>
      </c>
      <c r="AL91">
        <v>2.6559000000000004</v>
      </c>
      <c r="AM91">
        <v>0</v>
      </c>
      <c r="AN91">
        <v>0</v>
      </c>
      <c r="AO91">
        <v>0</v>
      </c>
      <c r="AP91">
        <v>0.42298619999999998</v>
      </c>
      <c r="AQ91">
        <v>0</v>
      </c>
      <c r="AR91">
        <v>5.0474879999999995</v>
      </c>
      <c r="AS91">
        <v>4.0318334400000007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27.428245581679192</v>
      </c>
      <c r="BB91">
        <f t="shared" si="1"/>
        <v>639.92565163848712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136.312578</v>
      </c>
      <c r="L92">
        <v>23.228759943722945</v>
      </c>
      <c r="M92">
        <v>0</v>
      </c>
      <c r="N92">
        <v>30</v>
      </c>
      <c r="O92">
        <v>25.189479190357066</v>
      </c>
      <c r="P92">
        <v>51.526912499999995</v>
      </c>
      <c r="Q92">
        <v>3.0283840879999997</v>
      </c>
      <c r="R92">
        <v>5.9455557999999993</v>
      </c>
      <c r="S92">
        <v>3.6845186659999998</v>
      </c>
      <c r="T92">
        <v>0</v>
      </c>
      <c r="U92">
        <v>330.96230639999999</v>
      </c>
      <c r="V92">
        <v>3.6493597122302148</v>
      </c>
      <c r="W92">
        <v>8.1683946043165445</v>
      </c>
      <c r="X92">
        <v>28.509422805755392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0.97764600000000013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13.214300000000001</v>
      </c>
      <c r="AL92">
        <v>2.6559000000000004</v>
      </c>
      <c r="AM92">
        <v>0</v>
      </c>
      <c r="AN92">
        <v>0</v>
      </c>
      <c r="AO92">
        <v>0</v>
      </c>
      <c r="AP92">
        <v>0.42298619999999998</v>
      </c>
      <c r="AQ92">
        <v>0</v>
      </c>
      <c r="AR92">
        <v>5.0474879999999995</v>
      </c>
      <c r="AS92">
        <v>4.0318334400000007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27.806444784988507</v>
      </c>
      <c r="BB92">
        <f t="shared" si="1"/>
        <v>648.74938056539372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127.18117800000002</v>
      </c>
      <c r="L93">
        <v>23.228759943722945</v>
      </c>
      <c r="M93">
        <v>0</v>
      </c>
      <c r="N93">
        <v>30</v>
      </c>
      <c r="O93">
        <v>25.189479190357066</v>
      </c>
      <c r="P93">
        <v>51.526912499999995</v>
      </c>
      <c r="Q93">
        <v>3.0283840879999997</v>
      </c>
      <c r="R93">
        <v>5.9455557999999993</v>
      </c>
      <c r="S93">
        <v>3.6845186659999998</v>
      </c>
      <c r="T93">
        <v>0</v>
      </c>
      <c r="U93">
        <v>330.96230639999999</v>
      </c>
      <c r="V93">
        <v>3.6493597122302148</v>
      </c>
      <c r="W93">
        <v>8.1683946043165445</v>
      </c>
      <c r="X93">
        <v>25.969854460431655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0.97764600000000013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13.214300000000001</v>
      </c>
      <c r="AL93">
        <v>2.6559000000000004</v>
      </c>
      <c r="AM93">
        <v>0</v>
      </c>
      <c r="AN93">
        <v>0</v>
      </c>
      <c r="AO93">
        <v>0</v>
      </c>
      <c r="AP93">
        <v>0.42298619999999998</v>
      </c>
      <c r="AQ93">
        <v>0</v>
      </c>
      <c r="AR93">
        <v>5.0474879999999995</v>
      </c>
      <c r="AS93">
        <v>4.0318334400000007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27.326767985995737</v>
      </c>
      <c r="BB93">
        <f t="shared" si="1"/>
        <v>637.55808901906266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119.448324</v>
      </c>
      <c r="L94">
        <v>22.271006782106785</v>
      </c>
      <c r="M94">
        <v>0</v>
      </c>
      <c r="N94">
        <v>30</v>
      </c>
      <c r="O94">
        <v>25.189479190357066</v>
      </c>
      <c r="P94">
        <v>51.526912499999995</v>
      </c>
      <c r="Q94">
        <v>3.0283840879999997</v>
      </c>
      <c r="R94">
        <v>5.9455557999999993</v>
      </c>
      <c r="S94">
        <v>3.6845186659999998</v>
      </c>
      <c r="T94">
        <v>0</v>
      </c>
      <c r="U94">
        <v>330.96230639999999</v>
      </c>
      <c r="V94">
        <v>3.6493597122302148</v>
      </c>
      <c r="W94">
        <v>8.1683946043165445</v>
      </c>
      <c r="X94">
        <v>25.969854460431655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0.97764600000000013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13.214300000000001</v>
      </c>
      <c r="AL94">
        <v>2.6559000000000004</v>
      </c>
      <c r="AM94">
        <v>0</v>
      </c>
      <c r="AN94">
        <v>0</v>
      </c>
      <c r="AO94">
        <v>0</v>
      </c>
      <c r="AP94">
        <v>0.42298619999999998</v>
      </c>
      <c r="AQ94">
        <v>0</v>
      </c>
      <c r="AR94">
        <v>5.0474879999999995</v>
      </c>
      <c r="AS94">
        <v>4.0318334400000007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26.969584031653291</v>
      </c>
      <c r="BB94">
        <f t="shared" si="1"/>
        <v>629.2246658117889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109.18030500000002</v>
      </c>
      <c r="L95">
        <v>22.271006782106785</v>
      </c>
      <c r="M95">
        <v>0</v>
      </c>
      <c r="N95">
        <v>30</v>
      </c>
      <c r="O95">
        <v>25.189479190357066</v>
      </c>
      <c r="P95">
        <v>51.526912499999995</v>
      </c>
      <c r="Q95">
        <v>3.0283840879999997</v>
      </c>
      <c r="R95">
        <v>5.9455557999999993</v>
      </c>
      <c r="S95">
        <v>3.6845186659999998</v>
      </c>
      <c r="T95">
        <v>0</v>
      </c>
      <c r="U95">
        <v>330.96230639999999</v>
      </c>
      <c r="V95">
        <v>3.6493597122302148</v>
      </c>
      <c r="W95">
        <v>8.1683946043165445</v>
      </c>
      <c r="X95">
        <v>25.969854460431655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0.97764600000000013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13.214300000000001</v>
      </c>
      <c r="AL95">
        <v>2.6559000000000004</v>
      </c>
      <c r="AM95">
        <v>0</v>
      </c>
      <c r="AN95">
        <v>0</v>
      </c>
      <c r="AO95">
        <v>0</v>
      </c>
      <c r="AP95">
        <v>0.42298619999999998</v>
      </c>
      <c r="AQ95">
        <v>0</v>
      </c>
      <c r="AR95">
        <v>4.4866560000000009</v>
      </c>
      <c r="AS95">
        <v>4.0318334400000007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26.52451820475331</v>
      </c>
      <c r="BB95">
        <f t="shared" si="1"/>
        <v>618.84088063868887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96.028686000000022</v>
      </c>
      <c r="L96">
        <v>22.271006782106785</v>
      </c>
      <c r="M96">
        <v>0</v>
      </c>
      <c r="N96">
        <v>30</v>
      </c>
      <c r="O96">
        <v>25.189479190357066</v>
      </c>
      <c r="P96">
        <v>51.526912499999995</v>
      </c>
      <c r="Q96">
        <v>3.0283840879999997</v>
      </c>
      <c r="R96">
        <v>5.9455557999999993</v>
      </c>
      <c r="S96">
        <v>3.6845186659999998</v>
      </c>
      <c r="T96">
        <v>0</v>
      </c>
      <c r="U96">
        <v>330.96230639999999</v>
      </c>
      <c r="V96">
        <v>3.6493597122302148</v>
      </c>
      <c r="W96">
        <v>8.1683946043165445</v>
      </c>
      <c r="X96">
        <v>25.969854460431655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0.97764600000000013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13.214300000000001</v>
      </c>
      <c r="AL96">
        <v>2.6559000000000004</v>
      </c>
      <c r="AM96">
        <v>0</v>
      </c>
      <c r="AN96">
        <v>0</v>
      </c>
      <c r="AO96">
        <v>0</v>
      </c>
      <c r="AP96">
        <v>0.42298619999999998</v>
      </c>
      <c r="AQ96">
        <v>0</v>
      </c>
      <c r="AR96">
        <v>4.4866560000000009</v>
      </c>
      <c r="AS96">
        <v>4.0318334400000007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25.983986663853305</v>
      </c>
      <c r="BB96">
        <f t="shared" si="1"/>
        <v>606.22979317958891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90.285387199200002</v>
      </c>
      <c r="L97">
        <v>22.271006782106785</v>
      </c>
      <c r="M97">
        <v>0</v>
      </c>
      <c r="N97">
        <v>30</v>
      </c>
      <c r="O97">
        <v>25.189479190357066</v>
      </c>
      <c r="P97">
        <v>51.526912499999995</v>
      </c>
      <c r="Q97">
        <v>3.0283840879999997</v>
      </c>
      <c r="R97">
        <v>5.9455557999999993</v>
      </c>
      <c r="S97">
        <v>3.6845186659999998</v>
      </c>
      <c r="T97">
        <v>0</v>
      </c>
      <c r="U97">
        <v>330.96230639999999</v>
      </c>
      <c r="V97">
        <v>3.6493597122302148</v>
      </c>
      <c r="W97">
        <v>8.1683946043165445</v>
      </c>
      <c r="X97">
        <v>25.969854460431655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0.97764600000000013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13.214300000000001</v>
      </c>
      <c r="AL97">
        <v>2.6559000000000004</v>
      </c>
      <c r="AM97">
        <v>0</v>
      </c>
      <c r="AN97">
        <v>0</v>
      </c>
      <c r="AO97">
        <v>0</v>
      </c>
      <c r="AP97">
        <v>0.42298619999999998</v>
      </c>
      <c r="AQ97">
        <v>0</v>
      </c>
      <c r="AR97">
        <v>4.4866560000000009</v>
      </c>
      <c r="AS97">
        <v>4.0318334400000007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25.747937090253277</v>
      </c>
      <c r="BB97">
        <f t="shared" si="1"/>
        <v>600.72254395238895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89.952285261600011</v>
      </c>
      <c r="L98">
        <v>22.271006782106785</v>
      </c>
      <c r="M98">
        <v>0</v>
      </c>
      <c r="N98">
        <v>30</v>
      </c>
      <c r="O98">
        <v>25.189479190357066</v>
      </c>
      <c r="P98">
        <v>51.526912499999995</v>
      </c>
      <c r="Q98">
        <v>3.0283840879999997</v>
      </c>
      <c r="R98">
        <v>5.9455557999999993</v>
      </c>
      <c r="S98">
        <v>3.6845186659999998</v>
      </c>
      <c r="T98">
        <v>0</v>
      </c>
      <c r="U98">
        <v>330.96230639999999</v>
      </c>
      <c r="V98">
        <v>3.6493597122302148</v>
      </c>
      <c r="W98">
        <v>8.1683946043165445</v>
      </c>
      <c r="X98">
        <v>25.969854460431655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0.97764600000000013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13.214300000000001</v>
      </c>
      <c r="AL98">
        <v>2.6559000000000004</v>
      </c>
      <c r="AM98">
        <v>0</v>
      </c>
      <c r="AN98">
        <v>0</v>
      </c>
      <c r="AO98">
        <v>0</v>
      </c>
      <c r="AP98">
        <v>0.42298619999999998</v>
      </c>
      <c r="AQ98">
        <v>0</v>
      </c>
      <c r="AR98">
        <v>4.4866560000000009</v>
      </c>
      <c r="AS98">
        <v>4.0318334400000007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25.734246478353317</v>
      </c>
      <c r="BB98">
        <f t="shared" si="1"/>
        <v>600.40313262668894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3.2666215953901507</v>
      </c>
      <c r="L99">
        <f t="shared" si="2"/>
        <v>0.69335736181818253</v>
      </c>
      <c r="M99">
        <f t="shared" si="2"/>
        <v>0</v>
      </c>
      <c r="N99">
        <f t="shared" si="2"/>
        <v>0.70674681257142857</v>
      </c>
      <c r="O99">
        <f t="shared" si="2"/>
        <v>0.60370194397695398</v>
      </c>
      <c r="P99">
        <f t="shared" si="2"/>
        <v>1.1047158988740005</v>
      </c>
      <c r="Q99">
        <f t="shared" si="2"/>
        <v>9.7958064560999966E-2</v>
      </c>
      <c r="R99">
        <f t="shared" si="2"/>
        <v>0.19115742680299982</v>
      </c>
      <c r="S99">
        <f t="shared" si="2"/>
        <v>0.11885877675999994</v>
      </c>
      <c r="T99">
        <f t="shared" si="2"/>
        <v>0</v>
      </c>
      <c r="U99">
        <f t="shared" si="2"/>
        <v>7.9430953536000111</v>
      </c>
      <c r="V99">
        <f t="shared" si="2"/>
        <v>9.1489061780755318E-2</v>
      </c>
      <c r="W99">
        <f t="shared" si="2"/>
        <v>0.20592857112607901</v>
      </c>
      <c r="X99">
        <f t="shared" si="2"/>
        <v>0.77283337330683499</v>
      </c>
      <c r="Y99">
        <f t="shared" si="2"/>
        <v>0</v>
      </c>
      <c r="Z99">
        <f t="shared" si="2"/>
        <v>2.5386144300000017E-2</v>
      </c>
      <c r="AA99">
        <f t="shared" si="2"/>
        <v>6.0194388119999997E-2</v>
      </c>
      <c r="AB99">
        <f t="shared" si="2"/>
        <v>3.3858199999999998E-2</v>
      </c>
      <c r="AC99">
        <f t="shared" si="2"/>
        <v>2.2641052000000005E-2</v>
      </c>
      <c r="AD99">
        <f t="shared" si="2"/>
        <v>3.3030638028000006E-2</v>
      </c>
      <c r="AE99">
        <f t="shared" si="2"/>
        <v>6.0284585297999967E-2</v>
      </c>
      <c r="AF99">
        <f t="shared" si="2"/>
        <v>0</v>
      </c>
      <c r="AG99">
        <f t="shared" si="2"/>
        <v>0</v>
      </c>
      <c r="AH99">
        <f t="shared" si="2"/>
        <v>0.16116045999999998</v>
      </c>
      <c r="AI99">
        <f t="shared" si="2"/>
        <v>1.3257021999999999E-2</v>
      </c>
      <c r="AJ99">
        <f t="shared" si="2"/>
        <v>0</v>
      </c>
      <c r="AK99">
        <f t="shared" si="2"/>
        <v>0.31714320000000018</v>
      </c>
      <c r="AL99">
        <f t="shared" si="2"/>
        <v>0.13854945000000002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1.0501445849999999E-2</v>
      </c>
      <c r="AQ99">
        <f t="shared" si="2"/>
        <v>0</v>
      </c>
      <c r="AR99">
        <f t="shared" si="2"/>
        <v>9.9127055999999894E-2</v>
      </c>
      <c r="AS99">
        <f t="shared" si="2"/>
        <v>9.6456489840000173E-2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0.69327703823052722</v>
      </c>
      <c r="BB99">
        <f t="shared" si="1"/>
        <v>16.174777333773875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5.2608000000000006</v>
      </c>
      <c r="L3">
        <v>196.62539999999998</v>
      </c>
      <c r="M3">
        <v>27.374414080000001</v>
      </c>
      <c r="N3">
        <v>35.667623952380943</v>
      </c>
      <c r="O3">
        <v>0</v>
      </c>
      <c r="P3">
        <v>22.111689600000002</v>
      </c>
      <c r="Q3">
        <v>3.5952950124000003</v>
      </c>
      <c r="R3">
        <v>6.8887764451999995</v>
      </c>
      <c r="S3">
        <v>4.3223340056000001</v>
      </c>
      <c r="T3">
        <v>0</v>
      </c>
      <c r="U3">
        <v>25.695727200000004</v>
      </c>
      <c r="V3">
        <v>2.087996412589928</v>
      </c>
      <c r="W3">
        <v>3.6162290647482012</v>
      </c>
      <c r="X3">
        <v>35.123379604316547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1.1808732000000002</v>
      </c>
      <c r="AF3">
        <v>1.9662499999999996</v>
      </c>
      <c r="AG3">
        <v>13.434158399999999</v>
      </c>
      <c r="AH3">
        <v>0</v>
      </c>
      <c r="AI3">
        <v>0</v>
      </c>
      <c r="AJ3">
        <v>0</v>
      </c>
      <c r="AK3">
        <v>15.961300000000001</v>
      </c>
      <c r="AL3">
        <v>0</v>
      </c>
      <c r="AM3">
        <v>0</v>
      </c>
      <c r="AN3">
        <v>0.57389999999999997</v>
      </c>
      <c r="AO3">
        <v>0</v>
      </c>
      <c r="AP3">
        <v>0.58951619999999993</v>
      </c>
      <c r="AQ3">
        <v>0</v>
      </c>
      <c r="AR3">
        <v>1.3548288000000002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16.889706737521045</v>
      </c>
      <c r="BB3">
        <f>SUM(B3:AZ3)-BA3</f>
        <v>394.05205919171453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5.2608000000000006</v>
      </c>
      <c r="L4">
        <v>196.62539999999998</v>
      </c>
      <c r="M4">
        <v>27.374414080000001</v>
      </c>
      <c r="N4">
        <v>35.667623952380943</v>
      </c>
      <c r="O4">
        <v>0</v>
      </c>
      <c r="P4">
        <v>22.111689600000002</v>
      </c>
      <c r="Q4">
        <v>3.5952950124000003</v>
      </c>
      <c r="R4">
        <v>6.8887764451999995</v>
      </c>
      <c r="S4">
        <v>4.3223340056000001</v>
      </c>
      <c r="T4">
        <v>0</v>
      </c>
      <c r="U4">
        <v>25.695727200000004</v>
      </c>
      <c r="V4">
        <v>2.0443648489208632</v>
      </c>
      <c r="W4">
        <v>3.6162290647482012</v>
      </c>
      <c r="X4">
        <v>25.304674568345327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1.1808732000000002</v>
      </c>
      <c r="AF4">
        <v>1.9662499999999996</v>
      </c>
      <c r="AG4">
        <v>13.434158399999999</v>
      </c>
      <c r="AH4">
        <v>0</v>
      </c>
      <c r="AI4">
        <v>0</v>
      </c>
      <c r="AJ4">
        <v>0</v>
      </c>
      <c r="AK4">
        <v>15.961300000000001</v>
      </c>
      <c r="AL4">
        <v>0</v>
      </c>
      <c r="AM4">
        <v>0</v>
      </c>
      <c r="AN4">
        <v>0.57389999999999997</v>
      </c>
      <c r="AO4">
        <v>0</v>
      </c>
      <c r="AP4">
        <v>0.58951619999999993</v>
      </c>
      <c r="AQ4">
        <v>0</v>
      </c>
      <c r="AR4">
        <v>1.3548288000000002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16.48436451270091</v>
      </c>
      <c r="BB4">
        <f t="shared" ref="BB4:BB67" si="0">SUM(B4:AZ4)-BA4</f>
        <v>384.59506481689442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5.2608000000000006</v>
      </c>
      <c r="L5">
        <v>196.62539999999998</v>
      </c>
      <c r="M5">
        <v>28.225600000000004</v>
      </c>
      <c r="N5">
        <v>36.243749999999991</v>
      </c>
      <c r="O5">
        <v>0</v>
      </c>
      <c r="P5">
        <v>21.852597000000006</v>
      </c>
      <c r="Q5">
        <v>3.5952950124000003</v>
      </c>
      <c r="R5">
        <v>6.8887764451999995</v>
      </c>
      <c r="S5">
        <v>4.3223340056000001</v>
      </c>
      <c r="T5">
        <v>0</v>
      </c>
      <c r="U5">
        <v>25.695727200000004</v>
      </c>
      <c r="V5">
        <v>2.087996412589928</v>
      </c>
      <c r="W5">
        <v>3.6162290647482012</v>
      </c>
      <c r="X5">
        <v>23.706197366187048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1.1808732000000002</v>
      </c>
      <c r="AF5">
        <v>1.9662499999999996</v>
      </c>
      <c r="AG5">
        <v>13.434158399999999</v>
      </c>
      <c r="AH5">
        <v>0</v>
      </c>
      <c r="AI5">
        <v>0</v>
      </c>
      <c r="AJ5">
        <v>0</v>
      </c>
      <c r="AK5">
        <v>15.961300000000001</v>
      </c>
      <c r="AL5">
        <v>0</v>
      </c>
      <c r="AM5">
        <v>0</v>
      </c>
      <c r="AN5">
        <v>0.57389999999999997</v>
      </c>
      <c r="AO5">
        <v>0</v>
      </c>
      <c r="AP5">
        <v>0.58951619999999993</v>
      </c>
      <c r="AQ5">
        <v>0</v>
      </c>
      <c r="AR5">
        <v>1.3548288000000002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16.468474710687033</v>
      </c>
      <c r="BB5">
        <f t="shared" si="0"/>
        <v>384.22432834803817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5.2608000000000006</v>
      </c>
      <c r="L6">
        <v>196.62539999999998</v>
      </c>
      <c r="M6">
        <v>18.784014080000006</v>
      </c>
      <c r="N6">
        <v>36.243749999999991</v>
      </c>
      <c r="O6">
        <v>0</v>
      </c>
      <c r="P6">
        <v>21.852597000000006</v>
      </c>
      <c r="Q6">
        <v>3.5952950124000003</v>
      </c>
      <c r="R6">
        <v>6.8887764451999995</v>
      </c>
      <c r="S6">
        <v>4.3223340056000001</v>
      </c>
      <c r="T6">
        <v>0</v>
      </c>
      <c r="U6">
        <v>25.695727200000004</v>
      </c>
      <c r="V6">
        <v>2.5621674528776976</v>
      </c>
      <c r="W6">
        <v>3.6162290647482012</v>
      </c>
      <c r="X6">
        <v>23.706197366187048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1.1808732000000002</v>
      </c>
      <c r="AF6">
        <v>1.9662499999999996</v>
      </c>
      <c r="AG6">
        <v>13.434158399999999</v>
      </c>
      <c r="AH6">
        <v>0</v>
      </c>
      <c r="AI6">
        <v>0</v>
      </c>
      <c r="AJ6">
        <v>0</v>
      </c>
      <c r="AK6">
        <v>15.961300000000001</v>
      </c>
      <c r="AL6">
        <v>0</v>
      </c>
      <c r="AM6">
        <v>0</v>
      </c>
      <c r="AN6">
        <v>0.57389999999999997</v>
      </c>
      <c r="AO6">
        <v>0</v>
      </c>
      <c r="AP6">
        <v>0.58951619999999993</v>
      </c>
      <c r="AQ6">
        <v>0</v>
      </c>
      <c r="AR6">
        <v>1.3548288000000002</v>
      </c>
      <c r="AS6">
        <v>3.2191174080000002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15.923505916376245</v>
      </c>
      <c r="BB6">
        <f t="shared" si="0"/>
        <v>371.50972571863667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5.2608000000000006</v>
      </c>
      <c r="L7">
        <v>196.62539999999998</v>
      </c>
      <c r="M7">
        <v>27.988014080000003</v>
      </c>
      <c r="N7">
        <v>36.243749999999991</v>
      </c>
      <c r="O7">
        <v>0</v>
      </c>
      <c r="P7">
        <v>21.852597000000006</v>
      </c>
      <c r="Q7">
        <v>3.5952950124000003</v>
      </c>
      <c r="R7">
        <v>6.8887764451999995</v>
      </c>
      <c r="S7">
        <v>4.3223340056000001</v>
      </c>
      <c r="T7">
        <v>0</v>
      </c>
      <c r="U7">
        <v>25.695727200000004</v>
      </c>
      <c r="V7">
        <v>2.5621674528776976</v>
      </c>
      <c r="W7">
        <v>3.6162290647482012</v>
      </c>
      <c r="X7">
        <v>23.866396902877693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1.1808732000000002</v>
      </c>
      <c r="AF7">
        <v>1.9662499999999996</v>
      </c>
      <c r="AG7">
        <v>13.434158399999999</v>
      </c>
      <c r="AH7">
        <v>0</v>
      </c>
      <c r="AI7">
        <v>0</v>
      </c>
      <c r="AJ7">
        <v>0</v>
      </c>
      <c r="AK7">
        <v>15.961300000000001</v>
      </c>
      <c r="AL7">
        <v>0</v>
      </c>
      <c r="AM7">
        <v>0</v>
      </c>
      <c r="AN7">
        <v>0.57389999999999997</v>
      </c>
      <c r="AO7">
        <v>0</v>
      </c>
      <c r="AP7">
        <v>0.58951619999999993</v>
      </c>
      <c r="AQ7">
        <v>0</v>
      </c>
      <c r="AR7">
        <v>1.3548288000000002</v>
      </c>
      <c r="AS7">
        <v>3.2191174080000002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16.308374371771919</v>
      </c>
      <c r="BB7">
        <f t="shared" si="0"/>
        <v>380.48905679993163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5.4032800000000014</v>
      </c>
      <c r="L8">
        <v>196.62539999999998</v>
      </c>
      <c r="M8">
        <v>12.5446387404</v>
      </c>
      <c r="N8">
        <v>36.243749999999991</v>
      </c>
      <c r="O8">
        <v>0</v>
      </c>
      <c r="P8">
        <v>17.867265</v>
      </c>
      <c r="Q8">
        <v>3.5952950124000003</v>
      </c>
      <c r="R8">
        <v>6.8887764451999995</v>
      </c>
      <c r="S8">
        <v>4.3223340056000001</v>
      </c>
      <c r="T8">
        <v>0</v>
      </c>
      <c r="U8">
        <v>25.695727200000004</v>
      </c>
      <c r="V8">
        <v>2.5621674528776976</v>
      </c>
      <c r="W8">
        <v>3.6162290647482012</v>
      </c>
      <c r="X8">
        <v>23.866396902877693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1.1808732000000002</v>
      </c>
      <c r="AF8">
        <v>1.9662499999999996</v>
      </c>
      <c r="AG8">
        <v>13.434158399999999</v>
      </c>
      <c r="AH8">
        <v>0</v>
      </c>
      <c r="AI8">
        <v>0</v>
      </c>
      <c r="AJ8">
        <v>0</v>
      </c>
      <c r="AK8">
        <v>15.961300000000001</v>
      </c>
      <c r="AL8">
        <v>0</v>
      </c>
      <c r="AM8">
        <v>0</v>
      </c>
      <c r="AN8">
        <v>0.57389999999999997</v>
      </c>
      <c r="AO8">
        <v>0</v>
      </c>
      <c r="AP8">
        <v>0.58951619999999993</v>
      </c>
      <c r="AQ8">
        <v>0</v>
      </c>
      <c r="AR8">
        <v>1.3548288000000002</v>
      </c>
      <c r="AS8">
        <v>3.2191174080000002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15.515710588171919</v>
      </c>
      <c r="BB8">
        <f t="shared" si="0"/>
        <v>361.99549324393161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5.1559341856999996</v>
      </c>
      <c r="L9">
        <v>196.62539999999998</v>
      </c>
      <c r="M9">
        <v>12.722290973600003</v>
      </c>
      <c r="N9">
        <v>30.758417603174593</v>
      </c>
      <c r="O9">
        <v>0</v>
      </c>
      <c r="P9">
        <v>17.867265</v>
      </c>
      <c r="Q9">
        <v>3.5952950124000003</v>
      </c>
      <c r="R9">
        <v>6.8887764451999995</v>
      </c>
      <c r="S9">
        <v>4.3223340056000001</v>
      </c>
      <c r="T9">
        <v>0</v>
      </c>
      <c r="U9">
        <v>25.695727200000004</v>
      </c>
      <c r="V9">
        <v>2.3649391248201437</v>
      </c>
      <c r="W9">
        <v>3.6162290647482012</v>
      </c>
      <c r="X9">
        <v>23.706197366187048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1.1808732000000002</v>
      </c>
      <c r="AF9">
        <v>1.9662499999999996</v>
      </c>
      <c r="AG9">
        <v>13.434158399999999</v>
      </c>
      <c r="AH9">
        <v>0</v>
      </c>
      <c r="AI9">
        <v>0</v>
      </c>
      <c r="AJ9">
        <v>0</v>
      </c>
      <c r="AK9">
        <v>15.961300000000001</v>
      </c>
      <c r="AL9">
        <v>0</v>
      </c>
      <c r="AM9">
        <v>0</v>
      </c>
      <c r="AN9">
        <v>0.57389999999999997</v>
      </c>
      <c r="AO9">
        <v>0</v>
      </c>
      <c r="AP9">
        <v>0.58951619999999993</v>
      </c>
      <c r="AQ9">
        <v>0</v>
      </c>
      <c r="AR9">
        <v>1.3548288000000002</v>
      </c>
      <c r="AS9">
        <v>3.2191174080000002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15.272708880272994</v>
      </c>
      <c r="BB9">
        <f t="shared" si="0"/>
        <v>356.32604110915696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5.155889729200001</v>
      </c>
      <c r="L10">
        <v>196.62539999999998</v>
      </c>
      <c r="M10">
        <v>12.722290973600003</v>
      </c>
      <c r="N10">
        <v>31.67889379365079</v>
      </c>
      <c r="O10">
        <v>0</v>
      </c>
      <c r="P10">
        <v>17.867265</v>
      </c>
      <c r="Q10">
        <v>3.5952950124000003</v>
      </c>
      <c r="R10">
        <v>6.9943763916000012</v>
      </c>
      <c r="S10">
        <v>4.3584593988000009</v>
      </c>
      <c r="T10">
        <v>0</v>
      </c>
      <c r="U10">
        <v>25.695727200000004</v>
      </c>
      <c r="V10">
        <v>2.5621674528776976</v>
      </c>
      <c r="W10">
        <v>3.6162290647482012</v>
      </c>
      <c r="X10">
        <v>23.866396902877693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1.1808732000000002</v>
      </c>
      <c r="AF10">
        <v>1.9662499999999996</v>
      </c>
      <c r="AG10">
        <v>13.434158399999999</v>
      </c>
      <c r="AH10">
        <v>0</v>
      </c>
      <c r="AI10">
        <v>0</v>
      </c>
      <c r="AJ10">
        <v>0</v>
      </c>
      <c r="AK10">
        <v>15.961300000000001</v>
      </c>
      <c r="AL10">
        <v>0</v>
      </c>
      <c r="AM10">
        <v>0</v>
      </c>
      <c r="AN10">
        <v>0.57389999999999997</v>
      </c>
      <c r="AO10">
        <v>0</v>
      </c>
      <c r="AP10">
        <v>0.58951619999999993</v>
      </c>
      <c r="AQ10">
        <v>0</v>
      </c>
      <c r="AR10">
        <v>1.3548288000000002</v>
      </c>
      <c r="AS10">
        <v>3.2191174080000002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15.331053223973511</v>
      </c>
      <c r="BB10">
        <f t="shared" si="0"/>
        <v>357.6872817037808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5.1696611199000015</v>
      </c>
      <c r="L11">
        <v>196.62539999999998</v>
      </c>
      <c r="M11">
        <v>12.722290973600003</v>
      </c>
      <c r="N11">
        <v>36.243749999999991</v>
      </c>
      <c r="O11">
        <v>0</v>
      </c>
      <c r="P11">
        <v>17.867265</v>
      </c>
      <c r="Q11">
        <v>3.5952950124000003</v>
      </c>
      <c r="R11">
        <v>6.9943763916000012</v>
      </c>
      <c r="S11">
        <v>4.3584593988000009</v>
      </c>
      <c r="T11">
        <v>0</v>
      </c>
      <c r="U11">
        <v>25.695727200000004</v>
      </c>
      <c r="V11">
        <v>2.5621674528776976</v>
      </c>
      <c r="W11">
        <v>4.8281297352517978</v>
      </c>
      <c r="X11">
        <v>23.925171671223023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1.1808732000000002</v>
      </c>
      <c r="AF11">
        <v>1.9662499999999996</v>
      </c>
      <c r="AG11">
        <v>13.434158399999999</v>
      </c>
      <c r="AH11">
        <v>0</v>
      </c>
      <c r="AI11">
        <v>0</v>
      </c>
      <c r="AJ11">
        <v>0</v>
      </c>
      <c r="AK11">
        <v>15.961300000000001</v>
      </c>
      <c r="AL11">
        <v>0</v>
      </c>
      <c r="AM11">
        <v>0</v>
      </c>
      <c r="AN11">
        <v>0.57389999999999997</v>
      </c>
      <c r="AO11">
        <v>0</v>
      </c>
      <c r="AP11">
        <v>0.58951619999999993</v>
      </c>
      <c r="AQ11">
        <v>0</v>
      </c>
      <c r="AR11">
        <v>1.3548288000000002</v>
      </c>
      <c r="AS11">
        <v>3.2191174080000002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15.571459750054663</v>
      </c>
      <c r="BB11">
        <f t="shared" si="0"/>
        <v>363.29617821359784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5.1696476939</v>
      </c>
      <c r="L12">
        <v>196.62539999999998</v>
      </c>
      <c r="M12">
        <v>12.722290973600003</v>
      </c>
      <c r="N12">
        <v>26.76968744444444</v>
      </c>
      <c r="O12">
        <v>0</v>
      </c>
      <c r="P12">
        <v>17.867265</v>
      </c>
      <c r="Q12">
        <v>3.5952950124000003</v>
      </c>
      <c r="R12">
        <v>6.9943763916000012</v>
      </c>
      <c r="S12">
        <v>4.3584593988000009</v>
      </c>
      <c r="T12">
        <v>0</v>
      </c>
      <c r="U12">
        <v>25.695727200000004</v>
      </c>
      <c r="V12">
        <v>2.5621674528776976</v>
      </c>
      <c r="W12">
        <v>4.8281297352517978</v>
      </c>
      <c r="X12">
        <v>23.925171671223023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1.1808732000000002</v>
      </c>
      <c r="AF12">
        <v>1.9662499999999996</v>
      </c>
      <c r="AG12">
        <v>13.434158399999999</v>
      </c>
      <c r="AH12">
        <v>0</v>
      </c>
      <c r="AI12">
        <v>0</v>
      </c>
      <c r="AJ12">
        <v>0</v>
      </c>
      <c r="AK12">
        <v>15.961300000000001</v>
      </c>
      <c r="AL12">
        <v>0</v>
      </c>
      <c r="AM12">
        <v>0</v>
      </c>
      <c r="AN12">
        <v>0.57389999999999997</v>
      </c>
      <c r="AO12">
        <v>0</v>
      </c>
      <c r="AP12">
        <v>0.58951619999999993</v>
      </c>
      <c r="AQ12">
        <v>0</v>
      </c>
      <c r="AR12">
        <v>13.548287999999999</v>
      </c>
      <c r="AS12">
        <v>3.2191174080000002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15.683226118803871</v>
      </c>
      <c r="BB12">
        <f t="shared" si="0"/>
        <v>365.9037950632931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5.2676499999999997</v>
      </c>
      <c r="L13">
        <v>196.62539999999998</v>
      </c>
      <c r="M13">
        <v>13.738566587199999</v>
      </c>
      <c r="N13">
        <v>28.917465222222216</v>
      </c>
      <c r="O13">
        <v>0</v>
      </c>
      <c r="P13">
        <v>17.867265</v>
      </c>
      <c r="Q13">
        <v>3.5952950124000003</v>
      </c>
      <c r="R13">
        <v>6.9943763916000012</v>
      </c>
      <c r="S13">
        <v>4.3584593988000009</v>
      </c>
      <c r="T13">
        <v>0</v>
      </c>
      <c r="U13">
        <v>25.695727200000004</v>
      </c>
      <c r="V13">
        <v>2.5134283215827335</v>
      </c>
      <c r="W13">
        <v>4.8281297352517978</v>
      </c>
      <c r="X13">
        <v>23.491220194604324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1.1808732000000002</v>
      </c>
      <c r="AF13">
        <v>1.9662499999999996</v>
      </c>
      <c r="AG13">
        <v>13.434158399999999</v>
      </c>
      <c r="AH13">
        <v>0</v>
      </c>
      <c r="AI13">
        <v>0</v>
      </c>
      <c r="AJ13">
        <v>0</v>
      </c>
      <c r="AK13">
        <v>15.961300000000001</v>
      </c>
      <c r="AL13">
        <v>0</v>
      </c>
      <c r="AM13">
        <v>0</v>
      </c>
      <c r="AN13">
        <v>0.57389999999999997</v>
      </c>
      <c r="AO13">
        <v>0</v>
      </c>
      <c r="AP13">
        <v>0.58951619999999993</v>
      </c>
      <c r="AQ13">
        <v>0</v>
      </c>
      <c r="AR13">
        <v>13.548287999999999</v>
      </c>
      <c r="AS13">
        <v>3.2191174080000002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15.797457967079884</v>
      </c>
      <c r="BB13">
        <f t="shared" si="0"/>
        <v>368.56892830458116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5.5539800000000001</v>
      </c>
      <c r="L14">
        <v>196.62539999999998</v>
      </c>
      <c r="M14">
        <v>13.738566587199999</v>
      </c>
      <c r="N14">
        <v>36.243749999999991</v>
      </c>
      <c r="O14">
        <v>0</v>
      </c>
      <c r="P14">
        <v>17.867265</v>
      </c>
      <c r="Q14">
        <v>3.5952950124000003</v>
      </c>
      <c r="R14">
        <v>6.9943763916000012</v>
      </c>
      <c r="S14">
        <v>4.3584593988000009</v>
      </c>
      <c r="T14">
        <v>0</v>
      </c>
      <c r="U14">
        <v>25.695727200000004</v>
      </c>
      <c r="V14">
        <v>2.5621674528776976</v>
      </c>
      <c r="W14">
        <v>4.8281297352517978</v>
      </c>
      <c r="X14">
        <v>23.491220194604324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1.1808732000000002</v>
      </c>
      <c r="AF14">
        <v>1.9662499999999996</v>
      </c>
      <c r="AG14">
        <v>13.434158399999999</v>
      </c>
      <c r="AH14">
        <v>0</v>
      </c>
      <c r="AI14">
        <v>0</v>
      </c>
      <c r="AJ14">
        <v>0</v>
      </c>
      <c r="AK14">
        <v>15.961300000000001</v>
      </c>
      <c r="AL14">
        <v>0</v>
      </c>
      <c r="AM14">
        <v>0</v>
      </c>
      <c r="AN14">
        <v>0.57389999999999997</v>
      </c>
      <c r="AO14">
        <v>0</v>
      </c>
      <c r="AP14">
        <v>0.58951619999999993</v>
      </c>
      <c r="AQ14">
        <v>0</v>
      </c>
      <c r="AR14">
        <v>1.3548288000000002</v>
      </c>
      <c r="AS14">
        <v>3.2191174080000002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15.611188562491352</v>
      </c>
      <c r="BB14">
        <f t="shared" si="0"/>
        <v>364.22309241824246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5.1540022528000016</v>
      </c>
      <c r="L15">
        <v>196.62539999999998</v>
      </c>
      <c r="M15">
        <v>25.226814080000004</v>
      </c>
      <c r="N15">
        <v>35.590917603174603</v>
      </c>
      <c r="O15">
        <v>0</v>
      </c>
      <c r="P15">
        <v>17.781361</v>
      </c>
      <c r="Q15">
        <v>3.5952950124000003</v>
      </c>
      <c r="R15">
        <v>6.9943763916000012</v>
      </c>
      <c r="S15">
        <v>4.3584593988000009</v>
      </c>
      <c r="T15">
        <v>0</v>
      </c>
      <c r="U15">
        <v>25.695727200000004</v>
      </c>
      <c r="V15">
        <v>2.5621674528776976</v>
      </c>
      <c r="W15">
        <v>4.8281297352517978</v>
      </c>
      <c r="X15">
        <v>24.055447783812955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1.1808732000000002</v>
      </c>
      <c r="AF15">
        <v>1.9662499999999996</v>
      </c>
      <c r="AG15">
        <v>13.434158399999999</v>
      </c>
      <c r="AH15">
        <v>0</v>
      </c>
      <c r="AI15">
        <v>0</v>
      </c>
      <c r="AJ15">
        <v>0</v>
      </c>
      <c r="AK15">
        <v>15.961300000000001</v>
      </c>
      <c r="AL15">
        <v>0</v>
      </c>
      <c r="AM15">
        <v>0</v>
      </c>
      <c r="AN15">
        <v>0.57389999999999997</v>
      </c>
      <c r="AO15">
        <v>0</v>
      </c>
      <c r="AP15">
        <v>0.58951619999999993</v>
      </c>
      <c r="AQ15">
        <v>0</v>
      </c>
      <c r="AR15">
        <v>1.3548288000000002</v>
      </c>
      <c r="AS15">
        <v>3.2191174080000002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16.059743926117619</v>
      </c>
      <c r="BB15">
        <f t="shared" si="0"/>
        <v>374.68829799259947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5.1668029300000002</v>
      </c>
      <c r="L16">
        <v>196.62539999999998</v>
      </c>
      <c r="M16">
        <v>14.815753352400003</v>
      </c>
      <c r="N16">
        <v>31.372068396825391</v>
      </c>
      <c r="O16">
        <v>0</v>
      </c>
      <c r="P16">
        <v>17.781361</v>
      </c>
      <c r="Q16">
        <v>3.5952950124000003</v>
      </c>
      <c r="R16">
        <v>6.9943763916000012</v>
      </c>
      <c r="S16">
        <v>4.3584593988000009</v>
      </c>
      <c r="T16">
        <v>0</v>
      </c>
      <c r="U16">
        <v>25.695727200000004</v>
      </c>
      <c r="V16">
        <v>2.3649391248201437</v>
      </c>
      <c r="W16">
        <v>4.8281297352517978</v>
      </c>
      <c r="X16">
        <v>24.055447783812955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1.1808732000000002</v>
      </c>
      <c r="AF16">
        <v>1.9662499999999996</v>
      </c>
      <c r="AG16">
        <v>13.434158399999999</v>
      </c>
      <c r="AH16">
        <v>0</v>
      </c>
      <c r="AI16">
        <v>0</v>
      </c>
      <c r="AJ16">
        <v>0</v>
      </c>
      <c r="AK16">
        <v>15.961300000000001</v>
      </c>
      <c r="AL16">
        <v>0</v>
      </c>
      <c r="AM16">
        <v>0</v>
      </c>
      <c r="AN16">
        <v>0.57389999999999997</v>
      </c>
      <c r="AO16">
        <v>0</v>
      </c>
      <c r="AP16">
        <v>0.58951619999999993</v>
      </c>
      <c r="AQ16">
        <v>0</v>
      </c>
      <c r="AR16">
        <v>1.3548288000000002</v>
      </c>
      <c r="AS16">
        <v>3.2191174080000002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15.450874802860399</v>
      </c>
      <c r="BB16">
        <f t="shared" si="0"/>
        <v>360.48282953104984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5.1540022528000016</v>
      </c>
      <c r="L17">
        <v>196.62539999999998</v>
      </c>
      <c r="M17">
        <v>14.037818080000003</v>
      </c>
      <c r="N17">
        <v>30.451592206349201</v>
      </c>
      <c r="O17">
        <v>0</v>
      </c>
      <c r="P17">
        <v>17.781361</v>
      </c>
      <c r="Q17">
        <v>3.5952950124000003</v>
      </c>
      <c r="R17">
        <v>6.9943763916000012</v>
      </c>
      <c r="S17">
        <v>4.3584593988000009</v>
      </c>
      <c r="T17">
        <v>0</v>
      </c>
      <c r="U17">
        <v>25.695727200000004</v>
      </c>
      <c r="V17">
        <v>2.6373594028776979</v>
      </c>
      <c r="W17">
        <v>4.8281297352517978</v>
      </c>
      <c r="X17">
        <v>23.928127408273379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1.1808732000000002</v>
      </c>
      <c r="AF17">
        <v>1.9662499999999996</v>
      </c>
      <c r="AG17">
        <v>13.434158399999999</v>
      </c>
      <c r="AH17">
        <v>0</v>
      </c>
      <c r="AI17">
        <v>0</v>
      </c>
      <c r="AJ17">
        <v>0</v>
      </c>
      <c r="AK17">
        <v>15.961300000000001</v>
      </c>
      <c r="AL17">
        <v>0</v>
      </c>
      <c r="AM17">
        <v>0</v>
      </c>
      <c r="AN17">
        <v>0.57389999999999997</v>
      </c>
      <c r="AO17">
        <v>0</v>
      </c>
      <c r="AP17">
        <v>0.58951619999999993</v>
      </c>
      <c r="AQ17">
        <v>0</v>
      </c>
      <c r="AR17">
        <v>1.3548288000000002</v>
      </c>
      <c r="AS17">
        <v>3.2191174080000002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15.386507598003051</v>
      </c>
      <c r="BB17">
        <f t="shared" si="0"/>
        <v>358.98108449834899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5.1539426167000011</v>
      </c>
      <c r="L18">
        <v>196.62539999999998</v>
      </c>
      <c r="M18">
        <v>27.374414080000001</v>
      </c>
      <c r="N18">
        <v>36.243749999999991</v>
      </c>
      <c r="O18">
        <v>0</v>
      </c>
      <c r="P18">
        <v>17.781361</v>
      </c>
      <c r="Q18">
        <v>3.5952950124000003</v>
      </c>
      <c r="R18">
        <v>6.9943763916000012</v>
      </c>
      <c r="S18">
        <v>4.3584593988000009</v>
      </c>
      <c r="T18">
        <v>0</v>
      </c>
      <c r="U18">
        <v>25.695727200000004</v>
      </c>
      <c r="V18">
        <v>2.5886488071942453</v>
      </c>
      <c r="W18">
        <v>4.8281297352517978</v>
      </c>
      <c r="X18">
        <v>23.928127408273379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1.1808732000000002</v>
      </c>
      <c r="AF18">
        <v>1.9662499999999996</v>
      </c>
      <c r="AG18">
        <v>13.434158399999999</v>
      </c>
      <c r="AH18">
        <v>0</v>
      </c>
      <c r="AI18">
        <v>0</v>
      </c>
      <c r="AJ18">
        <v>0</v>
      </c>
      <c r="AK18">
        <v>15.961300000000001</v>
      </c>
      <c r="AL18">
        <v>0</v>
      </c>
      <c r="AM18">
        <v>0</v>
      </c>
      <c r="AN18">
        <v>0.57389999999999997</v>
      </c>
      <c r="AO18">
        <v>0</v>
      </c>
      <c r="AP18">
        <v>0.58951619999999993</v>
      </c>
      <c r="AQ18">
        <v>0</v>
      </c>
      <c r="AR18">
        <v>1.3548288000000002</v>
      </c>
      <c r="AS18">
        <v>3.2191174080000002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16.170694993915809</v>
      </c>
      <c r="BB18">
        <f t="shared" si="0"/>
        <v>377.27688066430363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5.1540022528000016</v>
      </c>
      <c r="L19">
        <v>196.62539999999998</v>
      </c>
      <c r="M19">
        <v>24.613214080000002</v>
      </c>
      <c r="N19">
        <v>36.243749999999991</v>
      </c>
      <c r="O19">
        <v>0</v>
      </c>
      <c r="P19">
        <v>17.781361</v>
      </c>
      <c r="Q19">
        <v>3.5952950124000003</v>
      </c>
      <c r="R19">
        <v>6.9943763916000012</v>
      </c>
      <c r="S19">
        <v>4.3584593988000009</v>
      </c>
      <c r="T19">
        <v>0</v>
      </c>
      <c r="U19">
        <v>25.695727200000004</v>
      </c>
      <c r="V19">
        <v>2.5886488071942453</v>
      </c>
      <c r="W19">
        <v>3.6162290647482012</v>
      </c>
      <c r="X19">
        <v>23.650923886690649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1.1808732000000002</v>
      </c>
      <c r="AF19">
        <v>1.9662499999999996</v>
      </c>
      <c r="AG19">
        <v>13.434158399999999</v>
      </c>
      <c r="AH19">
        <v>0</v>
      </c>
      <c r="AI19">
        <v>0</v>
      </c>
      <c r="AJ19">
        <v>0</v>
      </c>
      <c r="AK19">
        <v>15.961300000000001</v>
      </c>
      <c r="AL19">
        <v>0</v>
      </c>
      <c r="AM19">
        <v>0</v>
      </c>
      <c r="AN19">
        <v>0.57389999999999997</v>
      </c>
      <c r="AO19">
        <v>0</v>
      </c>
      <c r="AP19">
        <v>0.58951619999999993</v>
      </c>
      <c r="AQ19">
        <v>0</v>
      </c>
      <c r="AR19">
        <v>1.3548288000000002</v>
      </c>
      <c r="AS19">
        <v>3.2191174080000002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15.996009989884886</v>
      </c>
      <c r="BB19">
        <f t="shared" si="0"/>
        <v>373.20132111234818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5.1539426167000011</v>
      </c>
      <c r="L20">
        <v>196.62539999999998</v>
      </c>
      <c r="M20">
        <v>16.943214080000004</v>
      </c>
      <c r="N20">
        <v>36.243749999999991</v>
      </c>
      <c r="O20">
        <v>0</v>
      </c>
      <c r="P20">
        <v>17.781361</v>
      </c>
      <c r="Q20">
        <v>3.5952950124000003</v>
      </c>
      <c r="R20">
        <v>6.9943763916000012</v>
      </c>
      <c r="S20">
        <v>4.3584593988000009</v>
      </c>
      <c r="T20">
        <v>0</v>
      </c>
      <c r="U20">
        <v>25.695727200000004</v>
      </c>
      <c r="V20">
        <v>2.5621674528776976</v>
      </c>
      <c r="W20">
        <v>3.6162290647482012</v>
      </c>
      <c r="X20">
        <v>23.650923886690649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1.1808732000000002</v>
      </c>
      <c r="AF20">
        <v>1.9662499999999996</v>
      </c>
      <c r="AG20">
        <v>13.434158399999999</v>
      </c>
      <c r="AH20">
        <v>0</v>
      </c>
      <c r="AI20">
        <v>0</v>
      </c>
      <c r="AJ20">
        <v>0</v>
      </c>
      <c r="AK20">
        <v>15.961300000000001</v>
      </c>
      <c r="AL20">
        <v>0</v>
      </c>
      <c r="AM20">
        <v>0</v>
      </c>
      <c r="AN20">
        <v>0.57389999999999997</v>
      </c>
      <c r="AO20">
        <v>0</v>
      </c>
      <c r="AP20">
        <v>0.58951619999999993</v>
      </c>
      <c r="AQ20">
        <v>0</v>
      </c>
      <c r="AR20">
        <v>1.3548288000000002</v>
      </c>
      <c r="AS20">
        <v>3.2191174080000002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15.679682195498552</v>
      </c>
      <c r="BB20">
        <f t="shared" si="0"/>
        <v>365.82110791631794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5.1625010889</v>
      </c>
      <c r="L21">
        <v>196.62539999999998</v>
      </c>
      <c r="M21">
        <v>15.102414080000003</v>
      </c>
      <c r="N21">
        <v>36.243749999999991</v>
      </c>
      <c r="O21">
        <v>0</v>
      </c>
      <c r="P21">
        <v>17.781361</v>
      </c>
      <c r="Q21">
        <v>3.5952950124000003</v>
      </c>
      <c r="R21">
        <v>6.8887764451999995</v>
      </c>
      <c r="S21">
        <v>4.3223340056000001</v>
      </c>
      <c r="T21">
        <v>0</v>
      </c>
      <c r="U21">
        <v>25.695727200000004</v>
      </c>
      <c r="V21">
        <v>2.5621674528776976</v>
      </c>
      <c r="W21">
        <v>3.6162290647482012</v>
      </c>
      <c r="X21">
        <v>22.760339111151076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1.1808732000000002</v>
      </c>
      <c r="AF21">
        <v>1.9662499999999996</v>
      </c>
      <c r="AG21">
        <v>13.434158399999999</v>
      </c>
      <c r="AH21">
        <v>0</v>
      </c>
      <c r="AI21">
        <v>0</v>
      </c>
      <c r="AJ21">
        <v>0</v>
      </c>
      <c r="AK21">
        <v>15.961300000000001</v>
      </c>
      <c r="AL21">
        <v>0</v>
      </c>
      <c r="AM21">
        <v>0</v>
      </c>
      <c r="AN21">
        <v>0.57389999999999997</v>
      </c>
      <c r="AO21">
        <v>0</v>
      </c>
      <c r="AP21">
        <v>0.58951619999999993</v>
      </c>
      <c r="AQ21">
        <v>0</v>
      </c>
      <c r="AR21">
        <v>13.548287999999999</v>
      </c>
      <c r="AS21">
        <v>3.2191174080000002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16.063100303528039</v>
      </c>
      <c r="BB21">
        <f t="shared" si="0"/>
        <v>374.76659736534896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5.1540022528000016</v>
      </c>
      <c r="L22">
        <v>196.62539999999998</v>
      </c>
      <c r="M22">
        <v>14.037818080000003</v>
      </c>
      <c r="N22">
        <v>33.826671571428562</v>
      </c>
      <c r="O22">
        <v>0</v>
      </c>
      <c r="P22">
        <v>17.781361</v>
      </c>
      <c r="Q22">
        <v>3.5952950124000003</v>
      </c>
      <c r="R22">
        <v>6.8887764451999995</v>
      </c>
      <c r="S22">
        <v>4.3223340056000001</v>
      </c>
      <c r="T22">
        <v>0</v>
      </c>
      <c r="U22">
        <v>25.695727200000004</v>
      </c>
      <c r="V22">
        <v>2.5621674528776976</v>
      </c>
      <c r="W22">
        <v>3.6162290647482012</v>
      </c>
      <c r="X22">
        <v>22.639896124820144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1.1808732000000002</v>
      </c>
      <c r="AF22">
        <v>1.9662499999999996</v>
      </c>
      <c r="AG22">
        <v>13.434158399999999</v>
      </c>
      <c r="AH22">
        <v>0</v>
      </c>
      <c r="AI22">
        <v>0</v>
      </c>
      <c r="AJ22">
        <v>0</v>
      </c>
      <c r="AK22">
        <v>15.961300000000001</v>
      </c>
      <c r="AL22">
        <v>0</v>
      </c>
      <c r="AM22">
        <v>0</v>
      </c>
      <c r="AN22">
        <v>0.57389999999999997</v>
      </c>
      <c r="AO22">
        <v>0</v>
      </c>
      <c r="AP22">
        <v>0.58951619999999993</v>
      </c>
      <c r="AQ22">
        <v>0</v>
      </c>
      <c r="AR22">
        <v>13.548287999999999</v>
      </c>
      <c r="AS22">
        <v>3.2191174080000002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15.914703865185503</v>
      </c>
      <c r="BB22">
        <f t="shared" si="0"/>
        <v>371.30437755268912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5.159638610900001</v>
      </c>
      <c r="L23">
        <v>196.62539999999998</v>
      </c>
      <c r="M23">
        <v>25.840414080000006</v>
      </c>
      <c r="N23">
        <v>36.243749999999991</v>
      </c>
      <c r="O23">
        <v>0</v>
      </c>
      <c r="P23">
        <v>17.781361</v>
      </c>
      <c r="Q23">
        <v>3.5743691047999997</v>
      </c>
      <c r="R23">
        <v>6.4177666539999993</v>
      </c>
      <c r="S23">
        <v>4.1969899452000003</v>
      </c>
      <c r="T23">
        <v>0</v>
      </c>
      <c r="U23">
        <v>25.695727200000004</v>
      </c>
      <c r="V23">
        <v>1.380546134532374</v>
      </c>
      <c r="W23">
        <v>3.6162290647482012</v>
      </c>
      <c r="X23">
        <v>22.003135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1.1808732000000002</v>
      </c>
      <c r="AF23">
        <v>1.9662499999999996</v>
      </c>
      <c r="AG23">
        <v>13.434158399999999</v>
      </c>
      <c r="AH23">
        <v>0</v>
      </c>
      <c r="AI23">
        <v>0</v>
      </c>
      <c r="AJ23">
        <v>0</v>
      </c>
      <c r="AK23">
        <v>15.961300000000001</v>
      </c>
      <c r="AL23">
        <v>0</v>
      </c>
      <c r="AM23">
        <v>0</v>
      </c>
      <c r="AN23">
        <v>0.57389999999999997</v>
      </c>
      <c r="AO23">
        <v>0</v>
      </c>
      <c r="AP23">
        <v>0.23580647999999998</v>
      </c>
      <c r="AQ23">
        <v>0</v>
      </c>
      <c r="AR23">
        <v>1.3548288000000002</v>
      </c>
      <c r="AS23">
        <v>3.2191174080000002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15.883569632301421</v>
      </c>
      <c r="BB23">
        <f t="shared" si="0"/>
        <v>370.57799144987916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5.1596764640000012</v>
      </c>
      <c r="L24">
        <v>196.62539999999998</v>
      </c>
      <c r="M24">
        <v>25.840414080000006</v>
      </c>
      <c r="N24">
        <v>36.243749999999991</v>
      </c>
      <c r="O24">
        <v>0</v>
      </c>
      <c r="P24">
        <v>17.781361</v>
      </c>
      <c r="Q24">
        <v>3.5743691047999997</v>
      </c>
      <c r="R24">
        <v>6.709668752799999</v>
      </c>
      <c r="S24">
        <v>4.2673753875999996</v>
      </c>
      <c r="T24">
        <v>0</v>
      </c>
      <c r="U24">
        <v>25.695727200000004</v>
      </c>
      <c r="V24">
        <v>1.380546134532374</v>
      </c>
      <c r="W24">
        <v>3.6162290647482012</v>
      </c>
      <c r="X24">
        <v>21.984724928057549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1.25959808</v>
      </c>
      <c r="AF24">
        <v>1.9662499999999996</v>
      </c>
      <c r="AG24">
        <v>13.434158399999999</v>
      </c>
      <c r="AH24">
        <v>0</v>
      </c>
      <c r="AI24">
        <v>0</v>
      </c>
      <c r="AJ24">
        <v>0</v>
      </c>
      <c r="AK24">
        <v>15.961300000000001</v>
      </c>
      <c r="AL24">
        <v>0</v>
      </c>
      <c r="AM24">
        <v>0</v>
      </c>
      <c r="AN24">
        <v>0.57389999999999997</v>
      </c>
      <c r="AO24">
        <v>0</v>
      </c>
      <c r="AP24">
        <v>0.23580647999999998</v>
      </c>
      <c r="AQ24">
        <v>0</v>
      </c>
      <c r="AR24">
        <v>1.3548288000000002</v>
      </c>
      <c r="AS24">
        <v>3.2191174080000002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15.900940577244581</v>
      </c>
      <c r="BB24">
        <f t="shared" si="0"/>
        <v>370.98326070729354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5.159638610900001</v>
      </c>
      <c r="L25">
        <v>196.62539999999998</v>
      </c>
      <c r="M25">
        <v>28.225600000000004</v>
      </c>
      <c r="N25">
        <v>36.243749999999991</v>
      </c>
      <c r="O25">
        <v>0</v>
      </c>
      <c r="P25">
        <v>17.781361</v>
      </c>
      <c r="Q25">
        <v>3.5743691047999997</v>
      </c>
      <c r="R25">
        <v>6.709668752799999</v>
      </c>
      <c r="S25">
        <v>4.2673753875999996</v>
      </c>
      <c r="T25">
        <v>0</v>
      </c>
      <c r="U25">
        <v>25.695727200000004</v>
      </c>
      <c r="V25">
        <v>2.2176751183453236</v>
      </c>
      <c r="W25">
        <v>3.6162290647482012</v>
      </c>
      <c r="X25">
        <v>23.77050190647482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4.3298684000000005</v>
      </c>
      <c r="AF25">
        <v>1.9662499999999996</v>
      </c>
      <c r="AG25">
        <v>13.434158399999999</v>
      </c>
      <c r="AH25">
        <v>7.1763281199999991</v>
      </c>
      <c r="AI25">
        <v>0</v>
      </c>
      <c r="AJ25">
        <v>0</v>
      </c>
      <c r="AK25">
        <v>15.961300000000001</v>
      </c>
      <c r="AL25">
        <v>0</v>
      </c>
      <c r="AM25">
        <v>0</v>
      </c>
      <c r="AN25">
        <v>0.57389999999999997</v>
      </c>
      <c r="AO25">
        <v>0</v>
      </c>
      <c r="AP25">
        <v>0.23580647999999998</v>
      </c>
      <c r="AQ25">
        <v>0</v>
      </c>
      <c r="AR25">
        <v>1.3548288000000002</v>
      </c>
      <c r="AS25">
        <v>3.2191174080000002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16.527906779141709</v>
      </c>
      <c r="BB25">
        <f t="shared" si="0"/>
        <v>385.6109469745266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5.1596764640000012</v>
      </c>
      <c r="L26">
        <v>196.62539999999998</v>
      </c>
      <c r="M26">
        <v>28.225600000000004</v>
      </c>
      <c r="N26">
        <v>28.193480015873011</v>
      </c>
      <c r="O26">
        <v>0</v>
      </c>
      <c r="P26">
        <v>22.111689600000002</v>
      </c>
      <c r="Q26">
        <v>3.5743691047999997</v>
      </c>
      <c r="R26">
        <v>6.709668752799999</v>
      </c>
      <c r="S26">
        <v>4.2673753875999996</v>
      </c>
      <c r="T26">
        <v>0</v>
      </c>
      <c r="U26">
        <v>25.695727200000004</v>
      </c>
      <c r="V26">
        <v>1.6800362755395679</v>
      </c>
      <c r="W26">
        <v>3.6162290647482012</v>
      </c>
      <c r="X26">
        <v>35.979693417266184</v>
      </c>
      <c r="Y26">
        <v>0</v>
      </c>
      <c r="Z26">
        <v>0</v>
      </c>
      <c r="AA26">
        <v>2.0359248000000001</v>
      </c>
      <c r="AB26">
        <v>0</v>
      </c>
      <c r="AC26">
        <v>0</v>
      </c>
      <c r="AD26">
        <v>0</v>
      </c>
      <c r="AE26">
        <v>4.3298684000000005</v>
      </c>
      <c r="AF26">
        <v>1.9662499999999996</v>
      </c>
      <c r="AG26">
        <v>13.434158399999999</v>
      </c>
      <c r="AH26">
        <v>14.352656239999998</v>
      </c>
      <c r="AI26">
        <v>0</v>
      </c>
      <c r="AJ26">
        <v>0</v>
      </c>
      <c r="AK26">
        <v>15.961300000000001</v>
      </c>
      <c r="AL26">
        <v>0</v>
      </c>
      <c r="AM26">
        <v>0</v>
      </c>
      <c r="AN26">
        <v>0.57389999999999997</v>
      </c>
      <c r="AO26">
        <v>0</v>
      </c>
      <c r="AP26">
        <v>0.23580647999999998</v>
      </c>
      <c r="AQ26">
        <v>0</v>
      </c>
      <c r="AR26">
        <v>1.3548288000000002</v>
      </c>
      <c r="AS26">
        <v>3.2191174080000002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17.233342987103658</v>
      </c>
      <c r="BB26">
        <f t="shared" si="0"/>
        <v>402.06941282352324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6.830820000000001</v>
      </c>
      <c r="L27">
        <v>206.3681</v>
      </c>
      <c r="M27">
        <v>19.565985920000003</v>
      </c>
      <c r="N27">
        <v>25.125226047619044</v>
      </c>
      <c r="O27">
        <v>0</v>
      </c>
      <c r="P27">
        <v>22.111689600000002</v>
      </c>
      <c r="Q27">
        <v>4.4741564399999989</v>
      </c>
      <c r="R27">
        <v>9.0867103599999997</v>
      </c>
      <c r="S27">
        <v>5.3967653999999996</v>
      </c>
      <c r="T27">
        <v>0</v>
      </c>
      <c r="U27">
        <v>25.695727200000004</v>
      </c>
      <c r="V27">
        <v>3.7141092805755398</v>
      </c>
      <c r="W27">
        <v>9.8691793165467594</v>
      </c>
      <c r="X27">
        <v>35.979693417266184</v>
      </c>
      <c r="Y27">
        <v>0</v>
      </c>
      <c r="Z27">
        <v>0</v>
      </c>
      <c r="AA27">
        <v>4.310343647999999</v>
      </c>
      <c r="AB27">
        <v>0</v>
      </c>
      <c r="AC27">
        <v>0</v>
      </c>
      <c r="AD27">
        <v>0</v>
      </c>
      <c r="AE27">
        <v>4.3298684000000005</v>
      </c>
      <c r="AF27">
        <v>1.9662499999999996</v>
      </c>
      <c r="AG27">
        <v>13.434158399999999</v>
      </c>
      <c r="AH27">
        <v>21.528984360000003</v>
      </c>
      <c r="AI27">
        <v>0</v>
      </c>
      <c r="AJ27">
        <v>0</v>
      </c>
      <c r="AK27">
        <v>15.961300000000001</v>
      </c>
      <c r="AL27">
        <v>0</v>
      </c>
      <c r="AM27">
        <v>0</v>
      </c>
      <c r="AN27">
        <v>0.57389999999999997</v>
      </c>
      <c r="AO27">
        <v>0</v>
      </c>
      <c r="AP27">
        <v>0.15720431999999998</v>
      </c>
      <c r="AQ27">
        <v>0</v>
      </c>
      <c r="AR27">
        <v>1.3548288000000002</v>
      </c>
      <c r="AS27">
        <v>3.2191174080000002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18.127324223817798</v>
      </c>
      <c r="BB27">
        <f t="shared" si="0"/>
        <v>422.92679409418963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8.5892150000000029</v>
      </c>
      <c r="L28">
        <v>196.62539999999998</v>
      </c>
      <c r="M28">
        <v>25.704413014800007</v>
      </c>
      <c r="N28">
        <v>33.103053941904761</v>
      </c>
      <c r="O28">
        <v>0</v>
      </c>
      <c r="P28">
        <v>27.983737288</v>
      </c>
      <c r="Q28">
        <v>4.4741564399999989</v>
      </c>
      <c r="R28">
        <v>9.0867103599999997</v>
      </c>
      <c r="S28">
        <v>5.3967653999999996</v>
      </c>
      <c r="T28">
        <v>0</v>
      </c>
      <c r="U28">
        <v>25.695727200000004</v>
      </c>
      <c r="V28">
        <v>3.7141092805755398</v>
      </c>
      <c r="W28">
        <v>9.8691793165467594</v>
      </c>
      <c r="X28">
        <v>45.262887814748197</v>
      </c>
      <c r="Y28">
        <v>0</v>
      </c>
      <c r="Z28">
        <v>0</v>
      </c>
      <c r="AA28">
        <v>4.310343647999999</v>
      </c>
      <c r="AB28">
        <v>4.0405682719999998</v>
      </c>
      <c r="AC28">
        <v>2.9691613120000002</v>
      </c>
      <c r="AD28">
        <v>2.7964513200000005</v>
      </c>
      <c r="AE28">
        <v>4.3298684000000005</v>
      </c>
      <c r="AF28">
        <v>1.9662499999999996</v>
      </c>
      <c r="AG28">
        <v>13.434158399999999</v>
      </c>
      <c r="AH28">
        <v>21.528984360000003</v>
      </c>
      <c r="AI28">
        <v>0</v>
      </c>
      <c r="AJ28">
        <v>0</v>
      </c>
      <c r="AK28">
        <v>15.961300000000001</v>
      </c>
      <c r="AL28">
        <v>0</v>
      </c>
      <c r="AM28">
        <v>0</v>
      </c>
      <c r="AN28">
        <v>0.57389999999999997</v>
      </c>
      <c r="AO28">
        <v>0</v>
      </c>
      <c r="AP28">
        <v>0.15720431999999998</v>
      </c>
      <c r="AQ28">
        <v>0</v>
      </c>
      <c r="AR28">
        <v>1.3548288000000002</v>
      </c>
      <c r="AS28">
        <v>3.2191174080000002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19.40526189577194</v>
      </c>
      <c r="BB28">
        <f t="shared" si="0"/>
        <v>452.74222940080318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9.399143930000001</v>
      </c>
      <c r="L29">
        <v>277.22410000000002</v>
      </c>
      <c r="M29">
        <v>28.225600000000004</v>
      </c>
      <c r="N29">
        <v>36.243749999999991</v>
      </c>
      <c r="O29">
        <v>0</v>
      </c>
      <c r="P29">
        <v>31.897612499999997</v>
      </c>
      <c r="Q29">
        <v>6.6943760000000001</v>
      </c>
      <c r="R29">
        <v>13.005282679999997</v>
      </c>
      <c r="S29">
        <v>8.0964826799999994</v>
      </c>
      <c r="T29">
        <v>0</v>
      </c>
      <c r="U29">
        <v>25.695727200000004</v>
      </c>
      <c r="V29">
        <v>5.8388411507194231</v>
      </c>
      <c r="W29">
        <v>14.236840014388489</v>
      </c>
      <c r="X29">
        <v>45.262887814748197</v>
      </c>
      <c r="Y29">
        <v>0</v>
      </c>
      <c r="Z29">
        <v>2.01070584</v>
      </c>
      <c r="AA29">
        <v>8.6206872959999998</v>
      </c>
      <c r="AB29">
        <v>4.0405682719999998</v>
      </c>
      <c r="AC29">
        <v>2.9691613120000002</v>
      </c>
      <c r="AD29">
        <v>2.7964513200000005</v>
      </c>
      <c r="AE29">
        <v>4.3298684000000005</v>
      </c>
      <c r="AF29">
        <v>2.7225000000000001</v>
      </c>
      <c r="AG29">
        <v>13.434158399999999</v>
      </c>
      <c r="AH29">
        <v>28.705312479999996</v>
      </c>
      <c r="AI29">
        <v>0</v>
      </c>
      <c r="AJ29">
        <v>0</v>
      </c>
      <c r="AK29">
        <v>15.961300000000001</v>
      </c>
      <c r="AL29">
        <v>0</v>
      </c>
      <c r="AM29">
        <v>0</v>
      </c>
      <c r="AN29">
        <v>0.57389999999999997</v>
      </c>
      <c r="AO29">
        <v>0</v>
      </c>
      <c r="AP29">
        <v>0.15720431999999998</v>
      </c>
      <c r="AQ29">
        <v>4.71652</v>
      </c>
      <c r="AR29">
        <v>13.548287999999999</v>
      </c>
      <c r="AS29">
        <v>7.5112739519999998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25.232051918996387</v>
      </c>
      <c r="BB29">
        <f t="shared" si="0"/>
        <v>588.68649164285944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9.399143930000001</v>
      </c>
      <c r="L30">
        <v>271.02420000000001</v>
      </c>
      <c r="M30">
        <v>28.225600000000004</v>
      </c>
      <c r="N30">
        <v>36.243749999999991</v>
      </c>
      <c r="O30">
        <v>0</v>
      </c>
      <c r="P30">
        <v>31.897612499999997</v>
      </c>
      <c r="Q30">
        <v>6.6943760000000001</v>
      </c>
      <c r="R30">
        <v>13.005282679999997</v>
      </c>
      <c r="S30">
        <v>8.0964826799999994</v>
      </c>
      <c r="T30">
        <v>0</v>
      </c>
      <c r="U30">
        <v>25.695727200000004</v>
      </c>
      <c r="V30">
        <v>6.2502194244604325</v>
      </c>
      <c r="W30">
        <v>14.236840014388489</v>
      </c>
      <c r="X30">
        <v>45.262887814748197</v>
      </c>
      <c r="Y30">
        <v>0</v>
      </c>
      <c r="Z30">
        <v>4.0214116799999999</v>
      </c>
      <c r="AA30">
        <v>12.931030944000002</v>
      </c>
      <c r="AB30">
        <v>4.0405682719999998</v>
      </c>
      <c r="AC30">
        <v>5.9383226240000004</v>
      </c>
      <c r="AD30">
        <v>5.5929026400000001</v>
      </c>
      <c r="AE30">
        <v>8.6597367999999992</v>
      </c>
      <c r="AF30">
        <v>5.4450000000000003</v>
      </c>
      <c r="AG30">
        <v>13.434158399999999</v>
      </c>
      <c r="AH30">
        <v>28.705312479999996</v>
      </c>
      <c r="AI30">
        <v>0.78111279999999994</v>
      </c>
      <c r="AJ30">
        <v>0</v>
      </c>
      <c r="AK30">
        <v>15.961300000000001</v>
      </c>
      <c r="AL30">
        <v>0</v>
      </c>
      <c r="AM30">
        <v>0</v>
      </c>
      <c r="AN30">
        <v>0.57389999999999997</v>
      </c>
      <c r="AO30">
        <v>0</v>
      </c>
      <c r="AP30">
        <v>0.15720431999999998</v>
      </c>
      <c r="AQ30">
        <v>9.4330400000000001</v>
      </c>
      <c r="AR30">
        <v>13.548287999999999</v>
      </c>
      <c r="AS30">
        <v>7.5112739519999998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26.006711011345768</v>
      </c>
      <c r="BB30">
        <f t="shared" si="0"/>
        <v>606.75997414425126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9.1799439300000003</v>
      </c>
      <c r="L31">
        <v>256.85299999999995</v>
      </c>
      <c r="M31">
        <v>28.225600000000004</v>
      </c>
      <c r="N31">
        <v>36.243749999999991</v>
      </c>
      <c r="O31">
        <v>0</v>
      </c>
      <c r="P31">
        <v>31.897612499999997</v>
      </c>
      <c r="Q31">
        <v>6.6943760000000001</v>
      </c>
      <c r="R31">
        <v>13.005282679999997</v>
      </c>
      <c r="S31">
        <v>8.0964826799999994</v>
      </c>
      <c r="T31">
        <v>0</v>
      </c>
      <c r="U31">
        <v>25.695727200000004</v>
      </c>
      <c r="V31">
        <v>6.2502194244604325</v>
      </c>
      <c r="W31">
        <v>14.236840014388489</v>
      </c>
      <c r="X31">
        <v>45.262887814748197</v>
      </c>
      <c r="Y31">
        <v>0</v>
      </c>
      <c r="Z31">
        <v>4.0214116799999999</v>
      </c>
      <c r="AA31">
        <v>12.931030944000002</v>
      </c>
      <c r="AB31">
        <v>8.0811365439999996</v>
      </c>
      <c r="AC31">
        <v>5.9383226240000004</v>
      </c>
      <c r="AD31">
        <v>8.4088075344000011</v>
      </c>
      <c r="AE31">
        <v>15.167135380799998</v>
      </c>
      <c r="AF31">
        <v>9.3774999999999977</v>
      </c>
      <c r="AG31">
        <v>13.434158399999999</v>
      </c>
      <c r="AH31">
        <v>35.881640599999997</v>
      </c>
      <c r="AI31">
        <v>5.0772332000000002</v>
      </c>
      <c r="AJ31">
        <v>0</v>
      </c>
      <c r="AK31">
        <v>15.961300000000001</v>
      </c>
      <c r="AL31">
        <v>0</v>
      </c>
      <c r="AM31">
        <v>0</v>
      </c>
      <c r="AN31">
        <v>0.57389999999999997</v>
      </c>
      <c r="AO31">
        <v>0</v>
      </c>
      <c r="AP31">
        <v>0.15720431999999998</v>
      </c>
      <c r="AQ31">
        <v>14.149560000000001</v>
      </c>
      <c r="AR31">
        <v>1.3548288000000002</v>
      </c>
      <c r="AS31">
        <v>7.5112739519999998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26.290361624165019</v>
      </c>
      <c r="BB31">
        <f t="shared" si="0"/>
        <v>613.37780459863188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9.1936439300000004</v>
      </c>
      <c r="L32">
        <v>246.22459999999998</v>
      </c>
      <c r="M32">
        <v>28.225600000000004</v>
      </c>
      <c r="N32">
        <v>36.243749999999991</v>
      </c>
      <c r="O32">
        <v>0</v>
      </c>
      <c r="P32">
        <v>31.897612499999997</v>
      </c>
      <c r="Q32">
        <v>6.6943760000000001</v>
      </c>
      <c r="R32">
        <v>13.005282679999997</v>
      </c>
      <c r="S32">
        <v>8.0964826799999994</v>
      </c>
      <c r="T32">
        <v>0</v>
      </c>
      <c r="U32">
        <v>25.695727200000004</v>
      </c>
      <c r="V32">
        <v>6.2502194244604325</v>
      </c>
      <c r="W32">
        <v>14.236840014388489</v>
      </c>
      <c r="X32">
        <v>45.262887814748197</v>
      </c>
      <c r="Y32">
        <v>0</v>
      </c>
      <c r="Z32">
        <v>4.0214116799999999</v>
      </c>
      <c r="AA32">
        <v>12.931030944000002</v>
      </c>
      <c r="AB32">
        <v>8.0811365439999996</v>
      </c>
      <c r="AC32">
        <v>5.9383226240000004</v>
      </c>
      <c r="AD32">
        <v>8.4088075344000011</v>
      </c>
      <c r="AE32">
        <v>15.167135380799998</v>
      </c>
      <c r="AF32">
        <v>9.3774999999999977</v>
      </c>
      <c r="AG32">
        <v>13.434158399999999</v>
      </c>
      <c r="AH32">
        <v>35.881640599999997</v>
      </c>
      <c r="AI32">
        <v>5.0772332000000002</v>
      </c>
      <c r="AJ32">
        <v>0</v>
      </c>
      <c r="AK32">
        <v>15.961300000000001</v>
      </c>
      <c r="AL32">
        <v>0</v>
      </c>
      <c r="AM32">
        <v>0</v>
      </c>
      <c r="AN32">
        <v>0.57389999999999997</v>
      </c>
      <c r="AO32">
        <v>0</v>
      </c>
      <c r="AP32">
        <v>0.15720431999999998</v>
      </c>
      <c r="AQ32">
        <v>18.866079999999997</v>
      </c>
      <c r="AR32">
        <v>1.3548288000000002</v>
      </c>
      <c r="AS32">
        <v>4.8699468479999997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25.939387639199985</v>
      </c>
      <c r="BB32">
        <f t="shared" si="0"/>
        <v>605.18927147959721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9.399143930000001</v>
      </c>
      <c r="L33">
        <v>251.53880000000004</v>
      </c>
      <c r="M33">
        <v>28.225600000000004</v>
      </c>
      <c r="N33">
        <v>36.243749999999991</v>
      </c>
      <c r="O33">
        <v>0</v>
      </c>
      <c r="P33">
        <v>31.897612499999997</v>
      </c>
      <c r="Q33">
        <v>6.6943760000000001</v>
      </c>
      <c r="R33">
        <v>13.005282679999997</v>
      </c>
      <c r="S33">
        <v>8.0964826799999994</v>
      </c>
      <c r="T33">
        <v>0</v>
      </c>
      <c r="U33">
        <v>25.695727200000004</v>
      </c>
      <c r="V33">
        <v>6.2502194244604325</v>
      </c>
      <c r="W33">
        <v>14.236840014388489</v>
      </c>
      <c r="X33">
        <v>45.262887814748197</v>
      </c>
      <c r="Y33">
        <v>0</v>
      </c>
      <c r="Z33">
        <v>4.0214116799999999</v>
      </c>
      <c r="AA33">
        <v>12.931030944000002</v>
      </c>
      <c r="AB33">
        <v>8.0811365439999996</v>
      </c>
      <c r="AC33">
        <v>5.9383226240000004</v>
      </c>
      <c r="AD33">
        <v>8.4088075344000011</v>
      </c>
      <c r="AE33">
        <v>15.167135380799998</v>
      </c>
      <c r="AF33">
        <v>9.3774999999999977</v>
      </c>
      <c r="AG33">
        <v>13.434158399999999</v>
      </c>
      <c r="AH33">
        <v>35.881640599999997</v>
      </c>
      <c r="AI33">
        <v>5.0772332000000002</v>
      </c>
      <c r="AJ33">
        <v>0</v>
      </c>
      <c r="AK33">
        <v>15.961300000000001</v>
      </c>
      <c r="AL33">
        <v>0</v>
      </c>
      <c r="AM33">
        <v>0</v>
      </c>
      <c r="AN33">
        <v>0.57389999999999997</v>
      </c>
      <c r="AO33">
        <v>0</v>
      </c>
      <c r="AP33">
        <v>0.35370972000000001</v>
      </c>
      <c r="AQ33">
        <v>18.866079999999997</v>
      </c>
      <c r="AR33">
        <v>1.3548288000000002</v>
      </c>
      <c r="AS33">
        <v>4.8699468479999997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26.174323512400044</v>
      </c>
      <c r="BB33">
        <f t="shared" si="0"/>
        <v>610.67054100639712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9.399143930000001</v>
      </c>
      <c r="L34">
        <v>262.16719999999998</v>
      </c>
      <c r="M34">
        <v>28.225600000000004</v>
      </c>
      <c r="N34">
        <v>36.243749999999991</v>
      </c>
      <c r="O34">
        <v>0</v>
      </c>
      <c r="P34">
        <v>31.897612499999997</v>
      </c>
      <c r="Q34">
        <v>6.6943760000000001</v>
      </c>
      <c r="R34">
        <v>13.005282679999997</v>
      </c>
      <c r="S34">
        <v>8.0964826799999994</v>
      </c>
      <c r="T34">
        <v>0</v>
      </c>
      <c r="U34">
        <v>25.695727200000004</v>
      </c>
      <c r="V34">
        <v>6.2502194244604325</v>
      </c>
      <c r="W34">
        <v>14.236840014388489</v>
      </c>
      <c r="X34">
        <v>45.262887814748197</v>
      </c>
      <c r="Y34">
        <v>0</v>
      </c>
      <c r="Z34">
        <v>4.0214116799999999</v>
      </c>
      <c r="AA34">
        <v>12.931030944000002</v>
      </c>
      <c r="AB34">
        <v>8.0811365439999996</v>
      </c>
      <c r="AC34">
        <v>5.9383226240000004</v>
      </c>
      <c r="AD34">
        <v>8.4088075344000011</v>
      </c>
      <c r="AE34">
        <v>15.167135380799998</v>
      </c>
      <c r="AF34">
        <v>9.3774999999999977</v>
      </c>
      <c r="AG34">
        <v>13.434158399999999</v>
      </c>
      <c r="AH34">
        <v>35.881640599999997</v>
      </c>
      <c r="AI34">
        <v>5.0772332000000002</v>
      </c>
      <c r="AJ34">
        <v>0</v>
      </c>
      <c r="AK34">
        <v>15.961300000000001</v>
      </c>
      <c r="AL34">
        <v>0</v>
      </c>
      <c r="AM34">
        <v>0</v>
      </c>
      <c r="AN34">
        <v>0.57389999999999997</v>
      </c>
      <c r="AO34">
        <v>0</v>
      </c>
      <c r="AP34">
        <v>0.35370972000000001</v>
      </c>
      <c r="AQ34">
        <v>18.866079999999997</v>
      </c>
      <c r="AR34">
        <v>1.3548288000000002</v>
      </c>
      <c r="AS34">
        <v>4.8699468479999997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26.611150752399972</v>
      </c>
      <c r="BB34">
        <f t="shared" si="0"/>
        <v>620.86211376639699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9.2702420000000014</v>
      </c>
      <c r="L35">
        <v>346.30869999999999</v>
      </c>
      <c r="M35">
        <v>28.225600000000004</v>
      </c>
      <c r="N35">
        <v>36.243749999999991</v>
      </c>
      <c r="O35">
        <v>0</v>
      </c>
      <c r="P35">
        <v>31.897612499999997</v>
      </c>
      <c r="Q35">
        <v>4.6405340800000001</v>
      </c>
      <c r="R35">
        <v>9.0152566399999987</v>
      </c>
      <c r="S35">
        <v>5.6124764800000007</v>
      </c>
      <c r="T35">
        <v>0</v>
      </c>
      <c r="U35">
        <v>25.695727200000004</v>
      </c>
      <c r="V35">
        <v>4.4092122302158279</v>
      </c>
      <c r="W35">
        <v>9.8691793165467594</v>
      </c>
      <c r="X35">
        <v>45.262887814748197</v>
      </c>
      <c r="Y35">
        <v>0</v>
      </c>
      <c r="Z35">
        <v>4.0214116799999999</v>
      </c>
      <c r="AA35">
        <v>12.931030944000002</v>
      </c>
      <c r="AB35">
        <v>8.0811365439999996</v>
      </c>
      <c r="AC35">
        <v>5.9383226240000004</v>
      </c>
      <c r="AD35">
        <v>8.4088075344000011</v>
      </c>
      <c r="AE35">
        <v>15.167135380799998</v>
      </c>
      <c r="AF35">
        <v>9.3774999999999977</v>
      </c>
      <c r="AG35">
        <v>13.434158399999999</v>
      </c>
      <c r="AH35">
        <v>35.881640599999997</v>
      </c>
      <c r="AI35">
        <v>5.0772332000000002</v>
      </c>
      <c r="AJ35">
        <v>0</v>
      </c>
      <c r="AK35">
        <v>15.961300000000001</v>
      </c>
      <c r="AL35">
        <v>0</v>
      </c>
      <c r="AM35">
        <v>0</v>
      </c>
      <c r="AN35">
        <v>0.57389999999999997</v>
      </c>
      <c r="AO35">
        <v>0</v>
      </c>
      <c r="AP35">
        <v>1.33623672</v>
      </c>
      <c r="AQ35">
        <v>18.866079999999997</v>
      </c>
      <c r="AR35">
        <v>1.3548288000000002</v>
      </c>
      <c r="AS35">
        <v>4.8699468479999997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29.498778606061922</v>
      </c>
      <c r="BB35">
        <f t="shared" si="0"/>
        <v>688.23306893064887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9.399143930000001</v>
      </c>
      <c r="L36">
        <v>395.90789999999998</v>
      </c>
      <c r="M36">
        <v>28.225600000000004</v>
      </c>
      <c r="N36">
        <v>36.243749999999991</v>
      </c>
      <c r="O36">
        <v>0</v>
      </c>
      <c r="P36">
        <v>31.897612499999997</v>
      </c>
      <c r="Q36">
        <v>6.6943760000000001</v>
      </c>
      <c r="R36">
        <v>13.005282679999997</v>
      </c>
      <c r="S36">
        <v>8.0964826799999994</v>
      </c>
      <c r="T36">
        <v>0</v>
      </c>
      <c r="U36">
        <v>25.695727200000004</v>
      </c>
      <c r="V36">
        <v>6.2502194244604325</v>
      </c>
      <c r="W36">
        <v>14.236840014388489</v>
      </c>
      <c r="X36">
        <v>45.262887814748197</v>
      </c>
      <c r="Y36">
        <v>0</v>
      </c>
      <c r="Z36">
        <v>4.0214116799999999</v>
      </c>
      <c r="AA36">
        <v>8.6206872959999998</v>
      </c>
      <c r="AB36">
        <v>8.0811365439999996</v>
      </c>
      <c r="AC36">
        <v>5.9383226240000004</v>
      </c>
      <c r="AD36">
        <v>8.4088075344000011</v>
      </c>
      <c r="AE36">
        <v>8.6597367999999992</v>
      </c>
      <c r="AF36">
        <v>9.3774999999999977</v>
      </c>
      <c r="AG36">
        <v>13.434158399999999</v>
      </c>
      <c r="AH36">
        <v>28.705312479999996</v>
      </c>
      <c r="AI36">
        <v>5.0772332000000002</v>
      </c>
      <c r="AJ36">
        <v>0</v>
      </c>
      <c r="AK36">
        <v>15.961300000000001</v>
      </c>
      <c r="AL36">
        <v>0</v>
      </c>
      <c r="AM36">
        <v>0</v>
      </c>
      <c r="AN36">
        <v>0.57389999999999997</v>
      </c>
      <c r="AO36">
        <v>0</v>
      </c>
      <c r="AP36">
        <v>1.33623672</v>
      </c>
      <c r="AQ36">
        <v>18.866079999999997</v>
      </c>
      <c r="AR36">
        <v>1.3548288000000002</v>
      </c>
      <c r="AS36">
        <v>4.8699468479999997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31.408719332399965</v>
      </c>
      <c r="BB36">
        <f t="shared" si="0"/>
        <v>732.79370183759693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9.399143930000001</v>
      </c>
      <c r="L37">
        <v>395.90789999999998</v>
      </c>
      <c r="M37">
        <v>28.225600000000004</v>
      </c>
      <c r="N37">
        <v>36.243749999999991</v>
      </c>
      <c r="O37">
        <v>0</v>
      </c>
      <c r="P37">
        <v>31.897612499999997</v>
      </c>
      <c r="Q37">
        <v>6.6943760000000001</v>
      </c>
      <c r="R37">
        <v>13.005282679999997</v>
      </c>
      <c r="S37">
        <v>8.0964826799999994</v>
      </c>
      <c r="T37">
        <v>0</v>
      </c>
      <c r="U37">
        <v>25.695727200000004</v>
      </c>
      <c r="V37">
        <v>6.2502194244604325</v>
      </c>
      <c r="W37">
        <v>14.236840014388489</v>
      </c>
      <c r="X37">
        <v>45.262887814748197</v>
      </c>
      <c r="Y37">
        <v>0</v>
      </c>
      <c r="Z37">
        <v>4.0214116799999999</v>
      </c>
      <c r="AA37">
        <v>8.6206872959999998</v>
      </c>
      <c r="AB37">
        <v>4.0405682719999998</v>
      </c>
      <c r="AC37">
        <v>5.9383226240000004</v>
      </c>
      <c r="AD37">
        <v>5.5929026400000001</v>
      </c>
      <c r="AE37">
        <v>8.6597367999999992</v>
      </c>
      <c r="AF37">
        <v>2.7225000000000001</v>
      </c>
      <c r="AG37">
        <v>13.434158399999999</v>
      </c>
      <c r="AH37">
        <v>28.705312479999996</v>
      </c>
      <c r="AI37">
        <v>0.78111279999999994</v>
      </c>
      <c r="AJ37">
        <v>0</v>
      </c>
      <c r="AK37">
        <v>15.961300000000001</v>
      </c>
      <c r="AL37">
        <v>0</v>
      </c>
      <c r="AM37">
        <v>0</v>
      </c>
      <c r="AN37">
        <v>0.57389999999999997</v>
      </c>
      <c r="AO37">
        <v>0</v>
      </c>
      <c r="AP37">
        <v>0.35370972000000001</v>
      </c>
      <c r="AQ37">
        <v>18.866079999999997</v>
      </c>
      <c r="AR37">
        <v>13.548287999999999</v>
      </c>
      <c r="AS37">
        <v>7.5112739519999998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31.246155261363871</v>
      </c>
      <c r="BB37">
        <f t="shared" si="0"/>
        <v>729.00093164623297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9.399143930000001</v>
      </c>
      <c r="L38">
        <v>395.90789999999998</v>
      </c>
      <c r="M38">
        <v>28.225600000000004</v>
      </c>
      <c r="N38">
        <v>36.243749999999991</v>
      </c>
      <c r="O38">
        <v>0</v>
      </c>
      <c r="P38">
        <v>31.897612499999997</v>
      </c>
      <c r="Q38">
        <v>6.6943760000000001</v>
      </c>
      <c r="R38">
        <v>13.005282679999997</v>
      </c>
      <c r="S38">
        <v>8.0964826799999994</v>
      </c>
      <c r="T38">
        <v>0</v>
      </c>
      <c r="U38">
        <v>25.695727200000004</v>
      </c>
      <c r="V38">
        <v>6.2502194244604325</v>
      </c>
      <c r="W38">
        <v>14.236840014388489</v>
      </c>
      <c r="X38">
        <v>45.262887814748197</v>
      </c>
      <c r="Y38">
        <v>0</v>
      </c>
      <c r="Z38">
        <v>4.0214116799999999</v>
      </c>
      <c r="AA38">
        <v>8.6206872959999998</v>
      </c>
      <c r="AB38">
        <v>4.0405682719999998</v>
      </c>
      <c r="AC38">
        <v>2.5003463679999998</v>
      </c>
      <c r="AD38">
        <v>2.7964513200000005</v>
      </c>
      <c r="AE38">
        <v>4.3298684000000005</v>
      </c>
      <c r="AF38">
        <v>2.7225000000000001</v>
      </c>
      <c r="AG38">
        <v>13.434158399999999</v>
      </c>
      <c r="AH38">
        <v>21.528984360000003</v>
      </c>
      <c r="AI38">
        <v>0</v>
      </c>
      <c r="AJ38">
        <v>0</v>
      </c>
      <c r="AK38">
        <v>15.961300000000001</v>
      </c>
      <c r="AL38">
        <v>0</v>
      </c>
      <c r="AM38">
        <v>0</v>
      </c>
      <c r="AN38">
        <v>0.57389999999999997</v>
      </c>
      <c r="AO38">
        <v>0</v>
      </c>
      <c r="AP38">
        <v>0.35370972000000001</v>
      </c>
      <c r="AQ38">
        <v>18.866079999999997</v>
      </c>
      <c r="AR38">
        <v>13.548287999999999</v>
      </c>
      <c r="AS38">
        <v>7.5112739519999998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30.484911442963874</v>
      </c>
      <c r="BB38">
        <f t="shared" si="0"/>
        <v>711.24043856863307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9.399143930000001</v>
      </c>
      <c r="L39">
        <v>395.90789999999998</v>
      </c>
      <c r="M39">
        <v>28.225600000000004</v>
      </c>
      <c r="N39">
        <v>36.243749999999991</v>
      </c>
      <c r="O39">
        <v>0</v>
      </c>
      <c r="P39">
        <v>31.897612499999997</v>
      </c>
      <c r="Q39">
        <v>6.6943760000000001</v>
      </c>
      <c r="R39">
        <v>13.005282679999997</v>
      </c>
      <c r="S39">
        <v>8.0964826799999994</v>
      </c>
      <c r="T39">
        <v>0</v>
      </c>
      <c r="U39">
        <v>25.695727200000004</v>
      </c>
      <c r="V39">
        <v>6.2502194244604325</v>
      </c>
      <c r="W39">
        <v>14.236840014388489</v>
      </c>
      <c r="X39">
        <v>45.262887814748197</v>
      </c>
      <c r="Y39">
        <v>0</v>
      </c>
      <c r="Z39">
        <v>4.0214116799999999</v>
      </c>
      <c r="AA39">
        <v>8.6206872959999998</v>
      </c>
      <c r="AB39">
        <v>4.0405682719999998</v>
      </c>
      <c r="AC39">
        <v>0</v>
      </c>
      <c r="AD39">
        <v>0</v>
      </c>
      <c r="AE39">
        <v>4.3298684000000005</v>
      </c>
      <c r="AF39">
        <v>2.7225000000000001</v>
      </c>
      <c r="AG39">
        <v>13.434158399999999</v>
      </c>
      <c r="AH39">
        <v>14.352656239999998</v>
      </c>
      <c r="AI39">
        <v>0</v>
      </c>
      <c r="AJ39">
        <v>0</v>
      </c>
      <c r="AK39">
        <v>15.961300000000001</v>
      </c>
      <c r="AL39">
        <v>0</v>
      </c>
      <c r="AM39">
        <v>0</v>
      </c>
      <c r="AN39">
        <v>0.57389999999999997</v>
      </c>
      <c r="AO39">
        <v>0</v>
      </c>
      <c r="AP39">
        <v>1.33623672</v>
      </c>
      <c r="AQ39">
        <v>14.149560000000001</v>
      </c>
      <c r="AR39">
        <v>1.3548288000000002</v>
      </c>
      <c r="AS39">
        <v>7.5112739519999998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29.317648105928953</v>
      </c>
      <c r="BB39">
        <f t="shared" si="0"/>
        <v>684.00712389766795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9.399143930000001</v>
      </c>
      <c r="L40">
        <v>395.90789999999998</v>
      </c>
      <c r="M40">
        <v>28.225600000000004</v>
      </c>
      <c r="N40">
        <v>36.243749999999991</v>
      </c>
      <c r="O40">
        <v>0</v>
      </c>
      <c r="P40">
        <v>31.897612499999997</v>
      </c>
      <c r="Q40">
        <v>6.6943760000000001</v>
      </c>
      <c r="R40">
        <v>13.005282679999997</v>
      </c>
      <c r="S40">
        <v>8.0964826799999994</v>
      </c>
      <c r="T40">
        <v>0</v>
      </c>
      <c r="U40">
        <v>25.695727200000004</v>
      </c>
      <c r="V40">
        <v>6.2502194244604325</v>
      </c>
      <c r="W40">
        <v>14.236840014388489</v>
      </c>
      <c r="X40">
        <v>45.262887814748197</v>
      </c>
      <c r="Y40">
        <v>0</v>
      </c>
      <c r="Z40">
        <v>4.0214116799999999</v>
      </c>
      <c r="AA40">
        <v>4.310343647999999</v>
      </c>
      <c r="AB40">
        <v>4.0405682719999998</v>
      </c>
      <c r="AC40">
        <v>0</v>
      </c>
      <c r="AD40">
        <v>0</v>
      </c>
      <c r="AE40">
        <v>4.3298684000000005</v>
      </c>
      <c r="AF40">
        <v>2.7225000000000001</v>
      </c>
      <c r="AG40">
        <v>13.434158399999999</v>
      </c>
      <c r="AH40">
        <v>6.3918711999999998</v>
      </c>
      <c r="AI40">
        <v>0</v>
      </c>
      <c r="AJ40">
        <v>0</v>
      </c>
      <c r="AK40">
        <v>15.961300000000001</v>
      </c>
      <c r="AL40">
        <v>0</v>
      </c>
      <c r="AM40">
        <v>0</v>
      </c>
      <c r="AN40">
        <v>0.57389999999999997</v>
      </c>
      <c r="AO40">
        <v>0</v>
      </c>
      <c r="AP40">
        <v>1.33623672</v>
      </c>
      <c r="AQ40">
        <v>14.149560000000001</v>
      </c>
      <c r="AR40">
        <v>1.3548288000000002</v>
      </c>
      <c r="AS40">
        <v>4.8699468479999997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28.704746075928956</v>
      </c>
      <c r="BB40">
        <f t="shared" si="0"/>
        <v>669.70757013566788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9.399143930000001</v>
      </c>
      <c r="L41">
        <v>395.90789999999998</v>
      </c>
      <c r="M41">
        <v>28.225600000000004</v>
      </c>
      <c r="N41">
        <v>36.243749999999991</v>
      </c>
      <c r="O41">
        <v>0</v>
      </c>
      <c r="P41">
        <v>31.897612499999997</v>
      </c>
      <c r="Q41">
        <v>6.6943760000000001</v>
      </c>
      <c r="R41">
        <v>13.005282679999997</v>
      </c>
      <c r="S41">
        <v>8.0964826799999994</v>
      </c>
      <c r="T41">
        <v>0</v>
      </c>
      <c r="U41">
        <v>25.695727200000004</v>
      </c>
      <c r="V41">
        <v>6.2502194244604325</v>
      </c>
      <c r="W41">
        <v>14.236840014388489</v>
      </c>
      <c r="X41">
        <v>45.262887814748197</v>
      </c>
      <c r="Y41">
        <v>0</v>
      </c>
      <c r="Z41">
        <v>4.0214116799999999</v>
      </c>
      <c r="AA41">
        <v>4.310343647999999</v>
      </c>
      <c r="AB41">
        <v>4.0405682719999998</v>
      </c>
      <c r="AC41">
        <v>0</v>
      </c>
      <c r="AD41">
        <v>0</v>
      </c>
      <c r="AE41">
        <v>1.3776853999999998</v>
      </c>
      <c r="AF41">
        <v>2.7225000000000001</v>
      </c>
      <c r="AG41">
        <v>13.434158399999999</v>
      </c>
      <c r="AH41">
        <v>4.2418781599999997</v>
      </c>
      <c r="AI41">
        <v>0</v>
      </c>
      <c r="AJ41">
        <v>0</v>
      </c>
      <c r="AK41">
        <v>15.961300000000001</v>
      </c>
      <c r="AL41">
        <v>0</v>
      </c>
      <c r="AM41">
        <v>0</v>
      </c>
      <c r="AN41">
        <v>0.57389999999999997</v>
      </c>
      <c r="AO41">
        <v>0</v>
      </c>
      <c r="AP41">
        <v>0.35370972000000001</v>
      </c>
      <c r="AQ41">
        <v>9.4330400000000001</v>
      </c>
      <c r="AR41">
        <v>1.3548288000000002</v>
      </c>
      <c r="AS41">
        <v>4.8699468479999997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28.260815894868635</v>
      </c>
      <c r="BB41">
        <f t="shared" si="0"/>
        <v>659.35027727672832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9.399143930000001</v>
      </c>
      <c r="L42">
        <v>395.90789999999998</v>
      </c>
      <c r="M42">
        <v>28.225600000000004</v>
      </c>
      <c r="N42">
        <v>36.243749999999991</v>
      </c>
      <c r="O42">
        <v>0</v>
      </c>
      <c r="P42">
        <v>31.897612499999997</v>
      </c>
      <c r="Q42">
        <v>6.6943760000000001</v>
      </c>
      <c r="R42">
        <v>13.005282679999997</v>
      </c>
      <c r="S42">
        <v>8.0964826799999994</v>
      </c>
      <c r="T42">
        <v>0</v>
      </c>
      <c r="U42">
        <v>25.695727200000004</v>
      </c>
      <c r="V42">
        <v>6.2502194244604325</v>
      </c>
      <c r="W42">
        <v>14.236840014388489</v>
      </c>
      <c r="X42">
        <v>45.262887814748197</v>
      </c>
      <c r="Y42">
        <v>0</v>
      </c>
      <c r="Z42">
        <v>4.0214116799999999</v>
      </c>
      <c r="AA42">
        <v>4.310343647999999</v>
      </c>
      <c r="AB42">
        <v>4.0405682719999998</v>
      </c>
      <c r="AC42">
        <v>0</v>
      </c>
      <c r="AD42">
        <v>0</v>
      </c>
      <c r="AE42">
        <v>1.3776853999999998</v>
      </c>
      <c r="AF42">
        <v>2.7225000000000001</v>
      </c>
      <c r="AG42">
        <v>13.434158399999999</v>
      </c>
      <c r="AH42">
        <v>0</v>
      </c>
      <c r="AI42">
        <v>0</v>
      </c>
      <c r="AJ42">
        <v>0</v>
      </c>
      <c r="AK42">
        <v>15.961300000000001</v>
      </c>
      <c r="AL42">
        <v>0</v>
      </c>
      <c r="AM42">
        <v>0</v>
      </c>
      <c r="AN42">
        <v>0.57389999999999997</v>
      </c>
      <c r="AO42">
        <v>0</v>
      </c>
      <c r="AP42">
        <v>0.35370972000000001</v>
      </c>
      <c r="AQ42">
        <v>6.0116300000000003</v>
      </c>
      <c r="AR42">
        <v>1.3548288000000002</v>
      </c>
      <c r="AS42">
        <v>4.8699468479999997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27.945854726951175</v>
      </c>
      <c r="BB42">
        <f t="shared" si="0"/>
        <v>652.00195028464566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9.399143930000001</v>
      </c>
      <c r="L43">
        <v>386.16519999999997</v>
      </c>
      <c r="M43">
        <v>28.225600000000004</v>
      </c>
      <c r="N43">
        <v>36.243749999999991</v>
      </c>
      <c r="O43">
        <v>0</v>
      </c>
      <c r="P43">
        <v>31.897612499999997</v>
      </c>
      <c r="Q43">
        <v>6.6943760000000001</v>
      </c>
      <c r="R43">
        <v>13.005282679999997</v>
      </c>
      <c r="S43">
        <v>8.0964826799999994</v>
      </c>
      <c r="T43">
        <v>0</v>
      </c>
      <c r="U43">
        <v>25.695727200000004</v>
      </c>
      <c r="V43">
        <v>6.2502194244604325</v>
      </c>
      <c r="W43">
        <v>14.236840014388489</v>
      </c>
      <c r="X43">
        <v>45.262887814748197</v>
      </c>
      <c r="Y43">
        <v>0</v>
      </c>
      <c r="Z43">
        <v>4.0214116799999999</v>
      </c>
      <c r="AA43">
        <v>0</v>
      </c>
      <c r="AB43">
        <v>4.0405682719999998</v>
      </c>
      <c r="AC43">
        <v>0</v>
      </c>
      <c r="AD43">
        <v>0</v>
      </c>
      <c r="AE43">
        <v>1.3776853999999998</v>
      </c>
      <c r="AF43">
        <v>2.7225000000000001</v>
      </c>
      <c r="AG43">
        <v>13.434158399999999</v>
      </c>
      <c r="AH43">
        <v>0</v>
      </c>
      <c r="AI43">
        <v>0</v>
      </c>
      <c r="AJ43">
        <v>0</v>
      </c>
      <c r="AK43">
        <v>15.961300000000001</v>
      </c>
      <c r="AL43">
        <v>0</v>
      </c>
      <c r="AM43">
        <v>0</v>
      </c>
      <c r="AN43">
        <v>0.57389999999999997</v>
      </c>
      <c r="AO43">
        <v>0</v>
      </c>
      <c r="AP43">
        <v>0.35370972000000001</v>
      </c>
      <c r="AQ43">
        <v>4.71652</v>
      </c>
      <c r="AR43">
        <v>4.0644863999999998</v>
      </c>
      <c r="AS43">
        <v>4.8699468479999997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27.426412415433752</v>
      </c>
      <c r="BB43">
        <f t="shared" si="0"/>
        <v>639.88289654816299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9.399143930000001</v>
      </c>
      <c r="L44">
        <v>386.16519999999997</v>
      </c>
      <c r="M44">
        <v>28.225600000000004</v>
      </c>
      <c r="N44">
        <v>36.243749999999991</v>
      </c>
      <c r="O44">
        <v>0</v>
      </c>
      <c r="P44">
        <v>31.897612499999997</v>
      </c>
      <c r="Q44">
        <v>6.6943760000000001</v>
      </c>
      <c r="R44">
        <v>13.005282679999997</v>
      </c>
      <c r="S44">
        <v>8.0964826799999994</v>
      </c>
      <c r="T44">
        <v>0</v>
      </c>
      <c r="U44">
        <v>25.695727200000004</v>
      </c>
      <c r="V44">
        <v>6.2502194244604325</v>
      </c>
      <c r="W44">
        <v>14.236840014388489</v>
      </c>
      <c r="X44">
        <v>45.262887814748197</v>
      </c>
      <c r="Y44">
        <v>0</v>
      </c>
      <c r="Z44">
        <v>4.0214116799999999</v>
      </c>
      <c r="AA44">
        <v>0</v>
      </c>
      <c r="AB44">
        <v>4.0405682719999998</v>
      </c>
      <c r="AC44">
        <v>0</v>
      </c>
      <c r="AD44">
        <v>0</v>
      </c>
      <c r="AE44">
        <v>1.3776853999999998</v>
      </c>
      <c r="AF44">
        <v>2.7225000000000001</v>
      </c>
      <c r="AG44">
        <v>13.434158399999999</v>
      </c>
      <c r="AH44">
        <v>0</v>
      </c>
      <c r="AI44">
        <v>0</v>
      </c>
      <c r="AJ44">
        <v>0</v>
      </c>
      <c r="AK44">
        <v>15.961300000000001</v>
      </c>
      <c r="AL44">
        <v>0</v>
      </c>
      <c r="AM44">
        <v>0</v>
      </c>
      <c r="AN44">
        <v>0.57389999999999997</v>
      </c>
      <c r="AO44">
        <v>0</v>
      </c>
      <c r="AP44">
        <v>0.35370972000000001</v>
      </c>
      <c r="AQ44">
        <v>4.4458999999999991</v>
      </c>
      <c r="AR44">
        <v>4.0644863999999998</v>
      </c>
      <c r="AS44">
        <v>4.8699468479999997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27.415289994798833</v>
      </c>
      <c r="BB44">
        <f t="shared" si="0"/>
        <v>639.62339896879803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9.3990069300000005</v>
      </c>
      <c r="L45">
        <v>386.16519999999997</v>
      </c>
      <c r="M45">
        <v>28.225600000000004</v>
      </c>
      <c r="N45">
        <v>36.243749999999991</v>
      </c>
      <c r="O45">
        <v>0</v>
      </c>
      <c r="P45">
        <v>31.897612499999997</v>
      </c>
      <c r="Q45">
        <v>6.6943760000000001</v>
      </c>
      <c r="R45">
        <v>13.005282679999997</v>
      </c>
      <c r="S45">
        <v>8.0964826799999994</v>
      </c>
      <c r="T45">
        <v>0</v>
      </c>
      <c r="U45">
        <v>25.695727200000004</v>
      </c>
      <c r="V45">
        <v>6.2502194244604325</v>
      </c>
      <c r="W45">
        <v>14.236840014388489</v>
      </c>
      <c r="X45">
        <v>45.262887814748197</v>
      </c>
      <c r="Y45">
        <v>0</v>
      </c>
      <c r="Z45">
        <v>4.0214116799999999</v>
      </c>
      <c r="AA45">
        <v>0</v>
      </c>
      <c r="AB45">
        <v>0</v>
      </c>
      <c r="AC45">
        <v>0</v>
      </c>
      <c r="AD45">
        <v>0</v>
      </c>
      <c r="AE45">
        <v>1.3776853999999998</v>
      </c>
      <c r="AF45">
        <v>2.7225000000000001</v>
      </c>
      <c r="AG45">
        <v>13.434158399999999</v>
      </c>
      <c r="AH45">
        <v>0</v>
      </c>
      <c r="AI45">
        <v>0</v>
      </c>
      <c r="AJ45">
        <v>0</v>
      </c>
      <c r="AK45">
        <v>15.961300000000001</v>
      </c>
      <c r="AL45">
        <v>0</v>
      </c>
      <c r="AM45">
        <v>0</v>
      </c>
      <c r="AN45">
        <v>0.57389999999999997</v>
      </c>
      <c r="AO45">
        <v>0</v>
      </c>
      <c r="AP45">
        <v>0.35370972000000001</v>
      </c>
      <c r="AQ45">
        <v>0.59922999999999993</v>
      </c>
      <c r="AR45">
        <v>4.7419007999999989</v>
      </c>
      <c r="AS45">
        <v>4.8699468479999997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27.118960463051206</v>
      </c>
      <c r="BB45">
        <f t="shared" si="0"/>
        <v>632.70976762854582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9.399143930000001</v>
      </c>
      <c r="L46">
        <v>386.16519999999997</v>
      </c>
      <c r="M46">
        <v>28.225600000000004</v>
      </c>
      <c r="N46">
        <v>36.243749999999991</v>
      </c>
      <c r="O46">
        <v>0</v>
      </c>
      <c r="P46">
        <v>31.897612499999997</v>
      </c>
      <c r="Q46">
        <v>6.6943760000000001</v>
      </c>
      <c r="R46">
        <v>13.005282679999997</v>
      </c>
      <c r="S46">
        <v>8.0964826799999994</v>
      </c>
      <c r="T46">
        <v>0</v>
      </c>
      <c r="U46">
        <v>25.695727200000004</v>
      </c>
      <c r="V46">
        <v>6.2502194244604325</v>
      </c>
      <c r="W46">
        <v>14.236840014388489</v>
      </c>
      <c r="X46">
        <v>45.262887814748197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13.434158399999999</v>
      </c>
      <c r="AH46">
        <v>0</v>
      </c>
      <c r="AI46">
        <v>0</v>
      </c>
      <c r="AJ46">
        <v>0</v>
      </c>
      <c r="AK46">
        <v>15.961300000000001</v>
      </c>
      <c r="AL46">
        <v>0</v>
      </c>
      <c r="AM46">
        <v>0</v>
      </c>
      <c r="AN46">
        <v>0.57389999999999997</v>
      </c>
      <c r="AO46">
        <v>0</v>
      </c>
      <c r="AP46">
        <v>0.35370972000000001</v>
      </c>
      <c r="AQ46">
        <v>0</v>
      </c>
      <c r="AR46">
        <v>14.903116799999999</v>
      </c>
      <c r="AS46">
        <v>7.5112739519999998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27.481259573198834</v>
      </c>
      <c r="BB46">
        <f t="shared" si="0"/>
        <v>641.16252738239803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9.3938160000000028</v>
      </c>
      <c r="L47">
        <v>386.16519999999997</v>
      </c>
      <c r="M47">
        <v>28.225600000000004</v>
      </c>
      <c r="N47">
        <v>36.243749999999991</v>
      </c>
      <c r="O47">
        <v>0</v>
      </c>
      <c r="P47">
        <v>31.897612499999997</v>
      </c>
      <c r="Q47">
        <v>6.6943760000000001</v>
      </c>
      <c r="R47">
        <v>13.005282679999997</v>
      </c>
      <c r="S47">
        <v>8.0964826799999994</v>
      </c>
      <c r="T47">
        <v>0</v>
      </c>
      <c r="U47">
        <v>25.695727200000004</v>
      </c>
      <c r="V47">
        <v>6.2502194244604325</v>
      </c>
      <c r="W47">
        <v>14.16486276978417</v>
      </c>
      <c r="X47">
        <v>45.262887814748197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1.9662499999999996</v>
      </c>
      <c r="AG47">
        <v>13.434158399999999</v>
      </c>
      <c r="AH47">
        <v>0</v>
      </c>
      <c r="AI47">
        <v>0</v>
      </c>
      <c r="AJ47">
        <v>0</v>
      </c>
      <c r="AK47">
        <v>15.961300000000001</v>
      </c>
      <c r="AL47">
        <v>0</v>
      </c>
      <c r="AM47">
        <v>0</v>
      </c>
      <c r="AN47">
        <v>0.57389999999999997</v>
      </c>
      <c r="AO47">
        <v>0</v>
      </c>
      <c r="AP47">
        <v>0.35370972000000001</v>
      </c>
      <c r="AQ47">
        <v>0</v>
      </c>
      <c r="AR47">
        <v>14.903116799999999</v>
      </c>
      <c r="AS47">
        <v>7.5112739519999998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27.447000679069781</v>
      </c>
      <c r="BB47">
        <f t="shared" si="0"/>
        <v>640.36323110192279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9.3938160000000028</v>
      </c>
      <c r="L48">
        <v>386.16519999999997</v>
      </c>
      <c r="M48">
        <v>28.225600000000004</v>
      </c>
      <c r="N48">
        <v>36.243749999999991</v>
      </c>
      <c r="O48">
        <v>0</v>
      </c>
      <c r="P48">
        <v>31.897612499999997</v>
      </c>
      <c r="Q48">
        <v>6.6943760000000001</v>
      </c>
      <c r="R48">
        <v>13.005282679999997</v>
      </c>
      <c r="S48">
        <v>8.0964826799999994</v>
      </c>
      <c r="T48">
        <v>0</v>
      </c>
      <c r="U48">
        <v>25.695727200000004</v>
      </c>
      <c r="V48">
        <v>6.2502194244604325</v>
      </c>
      <c r="W48">
        <v>14.16486276978417</v>
      </c>
      <c r="X48">
        <v>45.262887814748197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1.9662499999999996</v>
      </c>
      <c r="AG48">
        <v>13.434158399999999</v>
      </c>
      <c r="AH48">
        <v>0</v>
      </c>
      <c r="AI48">
        <v>0</v>
      </c>
      <c r="AJ48">
        <v>0</v>
      </c>
      <c r="AK48">
        <v>15.961300000000001</v>
      </c>
      <c r="AL48">
        <v>0</v>
      </c>
      <c r="AM48">
        <v>0</v>
      </c>
      <c r="AN48">
        <v>0.57389999999999997</v>
      </c>
      <c r="AO48">
        <v>0</v>
      </c>
      <c r="AP48">
        <v>0.35370972000000001</v>
      </c>
      <c r="AQ48">
        <v>0</v>
      </c>
      <c r="AR48">
        <v>4.0644863999999998</v>
      </c>
      <c r="AS48">
        <v>7.5112739519999998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27.001532908269784</v>
      </c>
      <c r="BB48">
        <f t="shared" si="0"/>
        <v>629.97006847272269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9.1107589300000011</v>
      </c>
      <c r="L49">
        <v>386.16519999999997</v>
      </c>
      <c r="M49">
        <v>28.225600000000004</v>
      </c>
      <c r="N49">
        <v>36.243749999999991</v>
      </c>
      <c r="O49">
        <v>0</v>
      </c>
      <c r="P49">
        <v>31.897612499999997</v>
      </c>
      <c r="Q49">
        <v>6.6943760000000001</v>
      </c>
      <c r="R49">
        <v>13.005282679999997</v>
      </c>
      <c r="S49">
        <v>8.0964826799999994</v>
      </c>
      <c r="T49">
        <v>0</v>
      </c>
      <c r="U49">
        <v>25.695727200000004</v>
      </c>
      <c r="V49">
        <v>6.2502194244604325</v>
      </c>
      <c r="W49">
        <v>14.16486276978417</v>
      </c>
      <c r="X49">
        <v>45.262887814748197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1.9662499999999996</v>
      </c>
      <c r="AG49">
        <v>13.434158399999999</v>
      </c>
      <c r="AH49">
        <v>0</v>
      </c>
      <c r="AI49">
        <v>0</v>
      </c>
      <c r="AJ49">
        <v>0</v>
      </c>
      <c r="AK49">
        <v>15.961300000000001</v>
      </c>
      <c r="AL49">
        <v>0</v>
      </c>
      <c r="AM49">
        <v>0</v>
      </c>
      <c r="AN49">
        <v>0.57389999999999997</v>
      </c>
      <c r="AO49">
        <v>0</v>
      </c>
      <c r="AP49">
        <v>0.35370972000000001</v>
      </c>
      <c r="AQ49">
        <v>0</v>
      </c>
      <c r="AR49">
        <v>4.0644863999999998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26.881340539969784</v>
      </c>
      <c r="BB49">
        <f t="shared" si="0"/>
        <v>627.16587666702276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9.1107589300000011</v>
      </c>
      <c r="L50">
        <v>386.16519999999997</v>
      </c>
      <c r="M50">
        <v>28.225600000000004</v>
      </c>
      <c r="N50">
        <v>36.243749999999991</v>
      </c>
      <c r="O50">
        <v>0</v>
      </c>
      <c r="P50">
        <v>31.897612499999997</v>
      </c>
      <c r="Q50">
        <v>6.6943760000000001</v>
      </c>
      <c r="R50">
        <v>13.005282679999997</v>
      </c>
      <c r="S50">
        <v>8.0964826799999994</v>
      </c>
      <c r="T50">
        <v>0</v>
      </c>
      <c r="U50">
        <v>25.695727200000004</v>
      </c>
      <c r="V50">
        <v>6.2502194244604325</v>
      </c>
      <c r="W50">
        <v>14.16486276978417</v>
      </c>
      <c r="X50">
        <v>45.262887814748197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1.9662499999999996</v>
      </c>
      <c r="AG50">
        <v>13.434158399999999</v>
      </c>
      <c r="AH50">
        <v>0</v>
      </c>
      <c r="AI50">
        <v>0</v>
      </c>
      <c r="AJ50">
        <v>0</v>
      </c>
      <c r="AK50">
        <v>15.961300000000001</v>
      </c>
      <c r="AL50">
        <v>0</v>
      </c>
      <c r="AM50">
        <v>0</v>
      </c>
      <c r="AN50">
        <v>0.57389999999999997</v>
      </c>
      <c r="AO50">
        <v>0</v>
      </c>
      <c r="AP50">
        <v>0.35370972000000001</v>
      </c>
      <c r="AQ50">
        <v>0</v>
      </c>
      <c r="AR50">
        <v>4.0644863999999998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26.881340539969784</v>
      </c>
      <c r="BB50">
        <f t="shared" si="0"/>
        <v>627.16587666702276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9.3433712300000007</v>
      </c>
      <c r="L51">
        <v>272.79560000000004</v>
      </c>
      <c r="M51">
        <v>28.225600000000004</v>
      </c>
      <c r="N51">
        <v>36.243749999999991</v>
      </c>
      <c r="O51">
        <v>0</v>
      </c>
      <c r="P51">
        <v>31.897612499999997</v>
      </c>
      <c r="Q51">
        <v>6.6943760000000001</v>
      </c>
      <c r="R51">
        <v>13.005282679999997</v>
      </c>
      <c r="S51">
        <v>8.0964826799999994</v>
      </c>
      <c r="T51">
        <v>0</v>
      </c>
      <c r="U51">
        <v>25.695727200000004</v>
      </c>
      <c r="V51">
        <v>6.2502194244604325</v>
      </c>
      <c r="W51">
        <v>14.16486276978417</v>
      </c>
      <c r="X51">
        <v>45.262887814748197</v>
      </c>
      <c r="Y51">
        <v>0</v>
      </c>
      <c r="Z51">
        <v>2.01070584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1.9662499999999996</v>
      </c>
      <c r="AG51">
        <v>13.434158399999999</v>
      </c>
      <c r="AH51">
        <v>0</v>
      </c>
      <c r="AI51">
        <v>0</v>
      </c>
      <c r="AJ51">
        <v>0</v>
      </c>
      <c r="AK51">
        <v>15.961300000000001</v>
      </c>
      <c r="AL51">
        <v>0</v>
      </c>
      <c r="AM51">
        <v>0</v>
      </c>
      <c r="AN51">
        <v>0.57389999999999997</v>
      </c>
      <c r="AO51">
        <v>0</v>
      </c>
      <c r="AP51">
        <v>0.35370972000000001</v>
      </c>
      <c r="AQ51">
        <v>0</v>
      </c>
      <c r="AR51">
        <v>4.7419007999999989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22.259252140069783</v>
      </c>
      <c r="BB51">
        <f t="shared" si="0"/>
        <v>519.32839176692312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9.4037731600000019</v>
      </c>
      <c r="L52">
        <v>272.79560000000004</v>
      </c>
      <c r="M52">
        <v>28.225600000000004</v>
      </c>
      <c r="N52">
        <v>36.243749999999991</v>
      </c>
      <c r="O52">
        <v>0</v>
      </c>
      <c r="P52">
        <v>31.897612499999997</v>
      </c>
      <c r="Q52">
        <v>6.6943760000000001</v>
      </c>
      <c r="R52">
        <v>13.005282679999997</v>
      </c>
      <c r="S52">
        <v>8.0964826799999994</v>
      </c>
      <c r="T52">
        <v>0</v>
      </c>
      <c r="U52">
        <v>25.695727200000004</v>
      </c>
      <c r="V52">
        <v>6.2502194244604325</v>
      </c>
      <c r="W52">
        <v>14.16486276978417</v>
      </c>
      <c r="X52">
        <v>45.262887814748197</v>
      </c>
      <c r="Y52">
        <v>0</v>
      </c>
      <c r="Z52">
        <v>2.01070584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1.9662499999999996</v>
      </c>
      <c r="AG52">
        <v>13.434158399999999</v>
      </c>
      <c r="AH52">
        <v>0</v>
      </c>
      <c r="AI52">
        <v>0</v>
      </c>
      <c r="AJ52">
        <v>0</v>
      </c>
      <c r="AK52">
        <v>15.961300000000001</v>
      </c>
      <c r="AL52">
        <v>0</v>
      </c>
      <c r="AM52">
        <v>0</v>
      </c>
      <c r="AN52">
        <v>0.57389999999999997</v>
      </c>
      <c r="AO52">
        <v>0</v>
      </c>
      <c r="AP52">
        <v>0.35370972000000001</v>
      </c>
      <c r="AQ52">
        <v>0</v>
      </c>
      <c r="AR52">
        <v>4.7419007999999989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22.261734648569785</v>
      </c>
      <c r="BB52">
        <f t="shared" si="0"/>
        <v>519.38631118842306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9.4037731600000019</v>
      </c>
      <c r="L53">
        <v>236.4819</v>
      </c>
      <c r="M53">
        <v>28.225600000000004</v>
      </c>
      <c r="N53">
        <v>36.243749999999991</v>
      </c>
      <c r="O53">
        <v>0</v>
      </c>
      <c r="P53">
        <v>31.897612499999997</v>
      </c>
      <c r="Q53">
        <v>5.6075983600000008</v>
      </c>
      <c r="R53">
        <v>11.235936399999998</v>
      </c>
      <c r="S53">
        <v>6.9603716000000002</v>
      </c>
      <c r="T53">
        <v>0</v>
      </c>
      <c r="U53">
        <v>25.695727200000004</v>
      </c>
      <c r="V53">
        <v>6.2502194244604325</v>
      </c>
      <c r="W53">
        <v>14.16486276978417</v>
      </c>
      <c r="X53">
        <v>45.262887814748197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1.9662499999999996</v>
      </c>
      <c r="AG53">
        <v>13.434158399999999</v>
      </c>
      <c r="AH53">
        <v>0</v>
      </c>
      <c r="AI53">
        <v>0</v>
      </c>
      <c r="AJ53">
        <v>0</v>
      </c>
      <c r="AK53">
        <v>15.961300000000001</v>
      </c>
      <c r="AL53">
        <v>0</v>
      </c>
      <c r="AM53">
        <v>0</v>
      </c>
      <c r="AN53">
        <v>0.57389999999999997</v>
      </c>
      <c r="AO53">
        <v>0</v>
      </c>
      <c r="AP53">
        <v>0.35370972000000001</v>
      </c>
      <c r="AQ53">
        <v>0</v>
      </c>
      <c r="AR53">
        <v>4.7419007999999989</v>
      </c>
      <c r="AS53">
        <v>4.8699468479999997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20.522520688569756</v>
      </c>
      <c r="BB53">
        <f t="shared" si="0"/>
        <v>478.80888430842299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9.4037731600000019</v>
      </c>
      <c r="L54">
        <v>236.4819</v>
      </c>
      <c r="M54">
        <v>28.225600000000004</v>
      </c>
      <c r="N54">
        <v>36.243749999999991</v>
      </c>
      <c r="O54">
        <v>0</v>
      </c>
      <c r="P54">
        <v>31.897612499999997</v>
      </c>
      <c r="Q54">
        <v>5.6075983600000008</v>
      </c>
      <c r="R54">
        <v>11.235936399999998</v>
      </c>
      <c r="S54">
        <v>6.9603716000000002</v>
      </c>
      <c r="T54">
        <v>0</v>
      </c>
      <c r="U54">
        <v>25.695727200000004</v>
      </c>
      <c r="V54">
        <v>6.2502194244604325</v>
      </c>
      <c r="W54">
        <v>14.16486276978417</v>
      </c>
      <c r="X54">
        <v>45.262887814748197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1.9662499999999996</v>
      </c>
      <c r="AG54">
        <v>13.434158399999999</v>
      </c>
      <c r="AH54">
        <v>0</v>
      </c>
      <c r="AI54">
        <v>0</v>
      </c>
      <c r="AJ54">
        <v>0</v>
      </c>
      <c r="AK54">
        <v>15.961300000000001</v>
      </c>
      <c r="AL54">
        <v>0</v>
      </c>
      <c r="AM54">
        <v>0</v>
      </c>
      <c r="AN54">
        <v>0.57389999999999997</v>
      </c>
      <c r="AO54">
        <v>0</v>
      </c>
      <c r="AP54">
        <v>1.33623672</v>
      </c>
      <c r="AQ54">
        <v>0</v>
      </c>
      <c r="AR54">
        <v>4.7419007999999989</v>
      </c>
      <c r="AS54">
        <v>4.8699468479999997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20.562902624969755</v>
      </c>
      <c r="BB54">
        <f t="shared" si="0"/>
        <v>479.75102937202297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9.4037731600000019</v>
      </c>
      <c r="L55">
        <v>192.1969</v>
      </c>
      <c r="M55">
        <v>28.225600000000004</v>
      </c>
      <c r="N55">
        <v>36.243749999999991</v>
      </c>
      <c r="O55">
        <v>0</v>
      </c>
      <c r="P55">
        <v>31.897612499999997</v>
      </c>
      <c r="Q55">
        <v>5.6075983600000008</v>
      </c>
      <c r="R55">
        <v>11.235936399999998</v>
      </c>
      <c r="S55">
        <v>6.9603716000000002</v>
      </c>
      <c r="T55">
        <v>0</v>
      </c>
      <c r="U55">
        <v>25.695727200000004</v>
      </c>
      <c r="V55">
        <v>6.2502194244604325</v>
      </c>
      <c r="W55">
        <v>14.16486276978417</v>
      </c>
      <c r="X55">
        <v>45.262887814748197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1.9662499999999996</v>
      </c>
      <c r="AG55">
        <v>13.434158399999999</v>
      </c>
      <c r="AH55">
        <v>0</v>
      </c>
      <c r="AI55">
        <v>0</v>
      </c>
      <c r="AJ55">
        <v>0</v>
      </c>
      <c r="AK55">
        <v>15.961300000000001</v>
      </c>
      <c r="AL55">
        <v>0</v>
      </c>
      <c r="AM55">
        <v>0</v>
      </c>
      <c r="AN55">
        <v>0.57389999999999997</v>
      </c>
      <c r="AO55">
        <v>0</v>
      </c>
      <c r="AP55">
        <v>1.33623672</v>
      </c>
      <c r="AQ55">
        <v>0</v>
      </c>
      <c r="AR55">
        <v>4.7419007999999989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18.742789124969764</v>
      </c>
      <c r="BB55">
        <f t="shared" si="0"/>
        <v>437.28614287202299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9.0038701600000017</v>
      </c>
      <c r="L56">
        <v>192.1969</v>
      </c>
      <c r="M56">
        <v>28.225600000000004</v>
      </c>
      <c r="N56">
        <v>36.243749999999991</v>
      </c>
      <c r="O56">
        <v>0</v>
      </c>
      <c r="P56">
        <v>31.897612499999997</v>
      </c>
      <c r="Q56">
        <v>5.6075983600000008</v>
      </c>
      <c r="R56">
        <v>11.235936399999998</v>
      </c>
      <c r="S56">
        <v>6.9603716000000002</v>
      </c>
      <c r="T56">
        <v>0</v>
      </c>
      <c r="U56">
        <v>25.695727200000004</v>
      </c>
      <c r="V56">
        <v>6.2502194244604325</v>
      </c>
      <c r="W56">
        <v>14.16486276978417</v>
      </c>
      <c r="X56">
        <v>45.262887814748197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1.9662499999999996</v>
      </c>
      <c r="AG56">
        <v>13.434158399999999</v>
      </c>
      <c r="AH56">
        <v>0</v>
      </c>
      <c r="AI56">
        <v>0</v>
      </c>
      <c r="AJ56">
        <v>0</v>
      </c>
      <c r="AK56">
        <v>15.961300000000001</v>
      </c>
      <c r="AL56">
        <v>0</v>
      </c>
      <c r="AM56">
        <v>0</v>
      </c>
      <c r="AN56">
        <v>0.57389999999999997</v>
      </c>
      <c r="AO56">
        <v>0</v>
      </c>
      <c r="AP56">
        <v>0.35370972000000001</v>
      </c>
      <c r="AQ56">
        <v>0</v>
      </c>
      <c r="AR56">
        <v>4.7419007999999989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18.685971175269763</v>
      </c>
      <c r="BB56">
        <f t="shared" si="0"/>
        <v>435.96053082172301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8.8749682300000003</v>
      </c>
      <c r="L57">
        <v>192.1969</v>
      </c>
      <c r="M57">
        <v>28.225600000000004</v>
      </c>
      <c r="N57">
        <v>36.243749999999991</v>
      </c>
      <c r="O57">
        <v>0</v>
      </c>
      <c r="P57">
        <v>31.897612499999997</v>
      </c>
      <c r="Q57">
        <v>5.6075983600000008</v>
      </c>
      <c r="R57">
        <v>11.235936399999998</v>
      </c>
      <c r="S57">
        <v>6.9603716000000002</v>
      </c>
      <c r="T57">
        <v>0</v>
      </c>
      <c r="U57">
        <v>25.695727200000004</v>
      </c>
      <c r="V57">
        <v>6.2502194244604325</v>
      </c>
      <c r="W57">
        <v>14.16486276978417</v>
      </c>
      <c r="X57">
        <v>45.262887814748197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1.9662499999999996</v>
      </c>
      <c r="AG57">
        <v>13.434158399999999</v>
      </c>
      <c r="AH57">
        <v>0</v>
      </c>
      <c r="AI57">
        <v>0</v>
      </c>
      <c r="AJ57">
        <v>0</v>
      </c>
      <c r="AK57">
        <v>15.961300000000001</v>
      </c>
      <c r="AL57">
        <v>0</v>
      </c>
      <c r="AM57">
        <v>0</v>
      </c>
      <c r="AN57">
        <v>0.57389999999999997</v>
      </c>
      <c r="AO57">
        <v>0</v>
      </c>
      <c r="AP57">
        <v>0.35370972000000001</v>
      </c>
      <c r="AQ57">
        <v>0</v>
      </c>
      <c r="AR57">
        <v>4.7419007999999989</v>
      </c>
      <c r="AS57">
        <v>4.8699468479999997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18.680673316769763</v>
      </c>
      <c r="BB57">
        <f t="shared" si="0"/>
        <v>435.83692675022303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8.3039522300000002</v>
      </c>
      <c r="L58">
        <v>192.1969</v>
      </c>
      <c r="M58">
        <v>28.225600000000004</v>
      </c>
      <c r="N58">
        <v>36.243749999999991</v>
      </c>
      <c r="O58">
        <v>0</v>
      </c>
      <c r="P58">
        <v>31.897612499999997</v>
      </c>
      <c r="Q58">
        <v>3.6424185719999995</v>
      </c>
      <c r="R58">
        <v>7.2459103599999999</v>
      </c>
      <c r="S58">
        <v>4.4763654000000006</v>
      </c>
      <c r="T58">
        <v>0</v>
      </c>
      <c r="U58">
        <v>25.695727200000004</v>
      </c>
      <c r="V58">
        <v>4.4092122302158279</v>
      </c>
      <c r="W58">
        <v>9.8691793165467594</v>
      </c>
      <c r="X58">
        <v>45.262887814748197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1.9662499999999996</v>
      </c>
      <c r="AG58">
        <v>13.434158399999999</v>
      </c>
      <c r="AH58">
        <v>0</v>
      </c>
      <c r="AI58">
        <v>0</v>
      </c>
      <c r="AJ58">
        <v>0</v>
      </c>
      <c r="AK58">
        <v>15.961300000000001</v>
      </c>
      <c r="AL58">
        <v>0</v>
      </c>
      <c r="AM58">
        <v>0</v>
      </c>
      <c r="AN58">
        <v>0.57389999999999997</v>
      </c>
      <c r="AO58">
        <v>0</v>
      </c>
      <c r="AP58">
        <v>0.35370972000000001</v>
      </c>
      <c r="AQ58">
        <v>0</v>
      </c>
      <c r="AR58">
        <v>4.7419007999999989</v>
      </c>
      <c r="AS58">
        <v>4.8699468479999997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18.058135060758254</v>
      </c>
      <c r="BB58">
        <f t="shared" si="0"/>
        <v>421.31254633075241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8.2325752300000019</v>
      </c>
      <c r="L59">
        <v>192.1969</v>
      </c>
      <c r="M59">
        <v>28.225600000000004</v>
      </c>
      <c r="N59">
        <v>36.243749999999991</v>
      </c>
      <c r="O59">
        <v>0</v>
      </c>
      <c r="P59">
        <v>31.897612499999997</v>
      </c>
      <c r="Q59">
        <v>3.6424185719999995</v>
      </c>
      <c r="R59">
        <v>7.2459103599999999</v>
      </c>
      <c r="S59">
        <v>4.4763654000000006</v>
      </c>
      <c r="T59">
        <v>0</v>
      </c>
      <c r="U59">
        <v>25.695727200000004</v>
      </c>
      <c r="V59">
        <v>3.7141092805755398</v>
      </c>
      <c r="W59">
        <v>9.8691793165467594</v>
      </c>
      <c r="X59">
        <v>45.262887814748197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1.9662499999999996</v>
      </c>
      <c r="AG59">
        <v>13.434158399999999</v>
      </c>
      <c r="AH59">
        <v>0</v>
      </c>
      <c r="AI59">
        <v>0</v>
      </c>
      <c r="AJ59">
        <v>0</v>
      </c>
      <c r="AK59">
        <v>15.961300000000001</v>
      </c>
      <c r="AL59">
        <v>0</v>
      </c>
      <c r="AM59">
        <v>0</v>
      </c>
      <c r="AN59">
        <v>0.57389999999999997</v>
      </c>
      <c r="AO59">
        <v>0</v>
      </c>
      <c r="AP59">
        <v>0.35370972000000001</v>
      </c>
      <c r="AQ59">
        <v>0</v>
      </c>
      <c r="AR59">
        <v>4.7419007999999989</v>
      </c>
      <c r="AS59">
        <v>4.8699468479999997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18.026632716417964</v>
      </c>
      <c r="BB59">
        <f t="shared" si="0"/>
        <v>420.57756872545247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8.1611982300000001</v>
      </c>
      <c r="L60">
        <v>192.1969</v>
      </c>
      <c r="M60">
        <v>28.225600000000004</v>
      </c>
      <c r="N60">
        <v>36.243749999999991</v>
      </c>
      <c r="O60">
        <v>0</v>
      </c>
      <c r="P60">
        <v>31.897612499999997</v>
      </c>
      <c r="Q60">
        <v>3.6424185719999995</v>
      </c>
      <c r="R60">
        <v>7.2459103599999999</v>
      </c>
      <c r="S60">
        <v>4.4763654000000006</v>
      </c>
      <c r="T60">
        <v>0</v>
      </c>
      <c r="U60">
        <v>25.695727200000004</v>
      </c>
      <c r="V60">
        <v>3.7141092805755398</v>
      </c>
      <c r="W60">
        <v>9.8691793165467594</v>
      </c>
      <c r="X60">
        <v>45.262887814748197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1.9662499999999996</v>
      </c>
      <c r="AG60">
        <v>13.434158399999999</v>
      </c>
      <c r="AH60">
        <v>0</v>
      </c>
      <c r="AI60">
        <v>0</v>
      </c>
      <c r="AJ60">
        <v>0</v>
      </c>
      <c r="AK60">
        <v>15.961300000000001</v>
      </c>
      <c r="AL60">
        <v>0</v>
      </c>
      <c r="AM60">
        <v>0</v>
      </c>
      <c r="AN60">
        <v>0.57389999999999997</v>
      </c>
      <c r="AO60">
        <v>0</v>
      </c>
      <c r="AP60">
        <v>0.35370972000000001</v>
      </c>
      <c r="AQ60">
        <v>0</v>
      </c>
      <c r="AR60">
        <v>4.7419007999999989</v>
      </c>
      <c r="AS60">
        <v>4.8699468479999997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18.023699121717961</v>
      </c>
      <c r="BB60">
        <f t="shared" si="0"/>
        <v>420.50912532015246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8.1611982300000001</v>
      </c>
      <c r="L61">
        <v>192.1969</v>
      </c>
      <c r="M61">
        <v>28.225600000000004</v>
      </c>
      <c r="N61">
        <v>36.243749999999991</v>
      </c>
      <c r="O61">
        <v>0</v>
      </c>
      <c r="P61">
        <v>31.897612499999997</v>
      </c>
      <c r="Q61">
        <v>3.6424185719999995</v>
      </c>
      <c r="R61">
        <v>7.2459103599999999</v>
      </c>
      <c r="S61">
        <v>4.4763654000000006</v>
      </c>
      <c r="T61">
        <v>0</v>
      </c>
      <c r="U61">
        <v>25.695727200000004</v>
      </c>
      <c r="V61">
        <v>3.7141092805755398</v>
      </c>
      <c r="W61">
        <v>9.8691793165467594</v>
      </c>
      <c r="X61">
        <v>45.262887814748197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1.9662499999999996</v>
      </c>
      <c r="AG61">
        <v>13.434158399999999</v>
      </c>
      <c r="AH61">
        <v>0</v>
      </c>
      <c r="AI61">
        <v>0</v>
      </c>
      <c r="AJ61">
        <v>0</v>
      </c>
      <c r="AK61">
        <v>15.961300000000001</v>
      </c>
      <c r="AL61">
        <v>0</v>
      </c>
      <c r="AM61">
        <v>0</v>
      </c>
      <c r="AN61">
        <v>0.57389999999999997</v>
      </c>
      <c r="AO61">
        <v>0</v>
      </c>
      <c r="AP61">
        <v>0.35370972000000001</v>
      </c>
      <c r="AQ61">
        <v>0</v>
      </c>
      <c r="AR61">
        <v>5.4193152000000007</v>
      </c>
      <c r="AS61">
        <v>4.8699468479999997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18.100074527317968</v>
      </c>
      <c r="BB61">
        <f t="shared" si="0"/>
        <v>422.2910375145525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8.1611982300000001</v>
      </c>
      <c r="L62">
        <v>192.1969</v>
      </c>
      <c r="M62">
        <v>28.225600000000004</v>
      </c>
      <c r="N62">
        <v>36.243749999999991</v>
      </c>
      <c r="O62">
        <v>0</v>
      </c>
      <c r="P62">
        <v>31.897612499999997</v>
      </c>
      <c r="Q62">
        <v>3.6424185719999995</v>
      </c>
      <c r="R62">
        <v>7.2459103599999999</v>
      </c>
      <c r="S62">
        <v>4.4763654000000006</v>
      </c>
      <c r="T62">
        <v>0</v>
      </c>
      <c r="U62">
        <v>25.695727200000004</v>
      </c>
      <c r="V62">
        <v>3.7141092805755398</v>
      </c>
      <c r="W62">
        <v>9.8691793165467594</v>
      </c>
      <c r="X62">
        <v>45.262887814748197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1.9662499999999996</v>
      </c>
      <c r="AG62">
        <v>13.434158399999999</v>
      </c>
      <c r="AH62">
        <v>0</v>
      </c>
      <c r="AI62">
        <v>0</v>
      </c>
      <c r="AJ62">
        <v>0</v>
      </c>
      <c r="AK62">
        <v>15.961300000000001</v>
      </c>
      <c r="AL62">
        <v>0</v>
      </c>
      <c r="AM62">
        <v>0</v>
      </c>
      <c r="AN62">
        <v>0.57389999999999997</v>
      </c>
      <c r="AO62">
        <v>0</v>
      </c>
      <c r="AP62">
        <v>0.35370972000000001</v>
      </c>
      <c r="AQ62">
        <v>0</v>
      </c>
      <c r="AR62">
        <v>5.4193152000000007</v>
      </c>
      <c r="AS62">
        <v>4.8699468479999997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18.100074527317968</v>
      </c>
      <c r="BB62">
        <f t="shared" si="0"/>
        <v>422.2910375145525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8.1611982300000001</v>
      </c>
      <c r="L63">
        <v>192.1969</v>
      </c>
      <c r="M63">
        <v>28.225600000000004</v>
      </c>
      <c r="N63">
        <v>36.243749999999991</v>
      </c>
      <c r="O63">
        <v>0</v>
      </c>
      <c r="P63">
        <v>31.897612499999997</v>
      </c>
      <c r="Q63">
        <v>3.6424185719999995</v>
      </c>
      <c r="R63">
        <v>7.2459103599999999</v>
      </c>
      <c r="S63">
        <v>4.4763654000000006</v>
      </c>
      <c r="T63">
        <v>0</v>
      </c>
      <c r="U63">
        <v>25.695727200000004</v>
      </c>
      <c r="V63">
        <v>3.7141092805755398</v>
      </c>
      <c r="W63">
        <v>9.8691793165467594</v>
      </c>
      <c r="X63">
        <v>45.262887814748197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1.9662499999999996</v>
      </c>
      <c r="AG63">
        <v>13.434158399999999</v>
      </c>
      <c r="AH63">
        <v>0</v>
      </c>
      <c r="AI63">
        <v>0</v>
      </c>
      <c r="AJ63">
        <v>0</v>
      </c>
      <c r="AK63">
        <v>15.961300000000001</v>
      </c>
      <c r="AL63">
        <v>0</v>
      </c>
      <c r="AM63">
        <v>0</v>
      </c>
      <c r="AN63">
        <v>0.57389999999999997</v>
      </c>
      <c r="AO63">
        <v>0</v>
      </c>
      <c r="AP63">
        <v>0.35370972000000001</v>
      </c>
      <c r="AQ63">
        <v>0</v>
      </c>
      <c r="AR63">
        <v>5.4193152000000007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18.100074527317968</v>
      </c>
      <c r="BB63">
        <f t="shared" si="0"/>
        <v>422.2910375145525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8.1611982300000001</v>
      </c>
      <c r="L64">
        <v>192.1969</v>
      </c>
      <c r="M64">
        <v>28.225600000000004</v>
      </c>
      <c r="N64">
        <v>36.243749999999991</v>
      </c>
      <c r="O64">
        <v>0</v>
      </c>
      <c r="P64">
        <v>31.897612499999997</v>
      </c>
      <c r="Q64">
        <v>3.6424185719999995</v>
      </c>
      <c r="R64">
        <v>7.2459103599999999</v>
      </c>
      <c r="S64">
        <v>4.4763654000000006</v>
      </c>
      <c r="T64">
        <v>0</v>
      </c>
      <c r="U64">
        <v>25.695727200000004</v>
      </c>
      <c r="V64">
        <v>3.7141092805755398</v>
      </c>
      <c r="W64">
        <v>9.8691793165467594</v>
      </c>
      <c r="X64">
        <v>45.262887814748197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1.9662499999999996</v>
      </c>
      <c r="AG64">
        <v>13.434158399999999</v>
      </c>
      <c r="AH64">
        <v>0</v>
      </c>
      <c r="AI64">
        <v>0</v>
      </c>
      <c r="AJ64">
        <v>0</v>
      </c>
      <c r="AK64">
        <v>15.961300000000001</v>
      </c>
      <c r="AL64">
        <v>0</v>
      </c>
      <c r="AM64">
        <v>0</v>
      </c>
      <c r="AN64">
        <v>0.57389999999999997</v>
      </c>
      <c r="AO64">
        <v>0</v>
      </c>
      <c r="AP64">
        <v>0.35370972000000001</v>
      </c>
      <c r="AQ64">
        <v>0</v>
      </c>
      <c r="AR64">
        <v>5.4193152000000007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18.100074527317968</v>
      </c>
      <c r="BB64">
        <f t="shared" si="0"/>
        <v>422.2910375145525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8.1611982300000001</v>
      </c>
      <c r="L65">
        <v>192.1969</v>
      </c>
      <c r="M65">
        <v>28.225600000000004</v>
      </c>
      <c r="N65">
        <v>36.243749999999991</v>
      </c>
      <c r="O65">
        <v>0</v>
      </c>
      <c r="P65">
        <v>31.897612499999997</v>
      </c>
      <c r="Q65">
        <v>3.6422482979999997</v>
      </c>
      <c r="R65">
        <v>7.2459103599999999</v>
      </c>
      <c r="S65">
        <v>4.4763654000000006</v>
      </c>
      <c r="T65">
        <v>0</v>
      </c>
      <c r="U65">
        <v>25.695727200000004</v>
      </c>
      <c r="V65">
        <v>3.7141092805755398</v>
      </c>
      <c r="W65">
        <v>9.8691793165467594</v>
      </c>
      <c r="X65">
        <v>45.262887814748197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1.9662499999999996</v>
      </c>
      <c r="AG65">
        <v>13.434158399999999</v>
      </c>
      <c r="AH65">
        <v>0</v>
      </c>
      <c r="AI65">
        <v>0</v>
      </c>
      <c r="AJ65">
        <v>0</v>
      </c>
      <c r="AK65">
        <v>15.961300000000001</v>
      </c>
      <c r="AL65">
        <v>0</v>
      </c>
      <c r="AM65">
        <v>0</v>
      </c>
      <c r="AN65">
        <v>0.57389999999999997</v>
      </c>
      <c r="AO65">
        <v>0</v>
      </c>
      <c r="AP65">
        <v>1.33623672</v>
      </c>
      <c r="AQ65">
        <v>0</v>
      </c>
      <c r="AR65">
        <v>5.4193152000000007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18.140449407317966</v>
      </c>
      <c r="BB65">
        <f t="shared" si="0"/>
        <v>423.23301936055253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8.1611982300000001</v>
      </c>
      <c r="L66">
        <v>192.1969</v>
      </c>
      <c r="M66">
        <v>28.225600000000004</v>
      </c>
      <c r="N66">
        <v>36.243749999999991</v>
      </c>
      <c r="O66">
        <v>0</v>
      </c>
      <c r="P66">
        <v>31.897612499999997</v>
      </c>
      <c r="Q66">
        <v>3.6422482979999997</v>
      </c>
      <c r="R66">
        <v>7.2459103599999999</v>
      </c>
      <c r="S66">
        <v>4.4763654000000006</v>
      </c>
      <c r="T66">
        <v>0</v>
      </c>
      <c r="U66">
        <v>25.695727200000004</v>
      </c>
      <c r="V66">
        <v>3.7141092805755398</v>
      </c>
      <c r="W66">
        <v>9.8691793165467594</v>
      </c>
      <c r="X66">
        <v>45.262887814748197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1.9662499999999996</v>
      </c>
      <c r="AG66">
        <v>13.434158399999999</v>
      </c>
      <c r="AH66">
        <v>0</v>
      </c>
      <c r="AI66">
        <v>0</v>
      </c>
      <c r="AJ66">
        <v>0</v>
      </c>
      <c r="AK66">
        <v>15.961300000000001</v>
      </c>
      <c r="AL66">
        <v>0</v>
      </c>
      <c r="AM66">
        <v>0</v>
      </c>
      <c r="AN66">
        <v>0.57389999999999997</v>
      </c>
      <c r="AO66">
        <v>0</v>
      </c>
      <c r="AP66">
        <v>1.33623672</v>
      </c>
      <c r="AQ66">
        <v>0</v>
      </c>
      <c r="AR66">
        <v>5.4193152000000007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18.140449407317966</v>
      </c>
      <c r="BB66">
        <f t="shared" si="0"/>
        <v>423.23301936055253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9.2748712300000005</v>
      </c>
      <c r="L67">
        <v>192.1969</v>
      </c>
      <c r="M67">
        <v>28.225600000000004</v>
      </c>
      <c r="N67">
        <v>36.243749999999991</v>
      </c>
      <c r="O67">
        <v>0</v>
      </c>
      <c r="P67">
        <v>31.897612499999997</v>
      </c>
      <c r="Q67">
        <v>4.6405340800000001</v>
      </c>
      <c r="R67">
        <v>9.0152566399999987</v>
      </c>
      <c r="S67">
        <v>5.6124764800000007</v>
      </c>
      <c r="T67">
        <v>0</v>
      </c>
      <c r="U67">
        <v>25.695727200000004</v>
      </c>
      <c r="V67">
        <v>4.4092122302158279</v>
      </c>
      <c r="W67">
        <v>9.8691793165467594</v>
      </c>
      <c r="X67">
        <v>45.262887814748197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1.1808732000000002</v>
      </c>
      <c r="AF67">
        <v>1.9662499999999996</v>
      </c>
      <c r="AG67">
        <v>13.434158399999999</v>
      </c>
      <c r="AH67">
        <v>0</v>
      </c>
      <c r="AI67">
        <v>0</v>
      </c>
      <c r="AJ67">
        <v>0</v>
      </c>
      <c r="AK67">
        <v>15.961300000000001</v>
      </c>
      <c r="AL67">
        <v>0</v>
      </c>
      <c r="AM67">
        <v>0</v>
      </c>
      <c r="AN67">
        <v>0.57389999999999997</v>
      </c>
      <c r="AO67">
        <v>0</v>
      </c>
      <c r="AP67">
        <v>1.33623672</v>
      </c>
      <c r="AQ67">
        <v>4.71652</v>
      </c>
      <c r="AR67">
        <v>5.4193152000000007</v>
      </c>
      <c r="AS67">
        <v>4.8699468479999997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18.569082849093178</v>
      </c>
      <c r="BB67">
        <f t="shared" si="0"/>
        <v>433.23342501041759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9.2748712300000005</v>
      </c>
      <c r="L68">
        <v>192.1969</v>
      </c>
      <c r="M68">
        <v>28.225600000000004</v>
      </c>
      <c r="N68">
        <v>36.243749999999991</v>
      </c>
      <c r="O68">
        <v>0</v>
      </c>
      <c r="P68">
        <v>31.897612499999997</v>
      </c>
      <c r="Q68">
        <v>4.6405340800000001</v>
      </c>
      <c r="R68">
        <v>9.0152566399999987</v>
      </c>
      <c r="S68">
        <v>5.6124764800000007</v>
      </c>
      <c r="T68">
        <v>0</v>
      </c>
      <c r="U68">
        <v>25.695727200000004</v>
      </c>
      <c r="V68">
        <v>4.4092122302158279</v>
      </c>
      <c r="W68">
        <v>9.8691793165467594</v>
      </c>
      <c r="X68">
        <v>45.262887814748197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1.1808732000000002</v>
      </c>
      <c r="AF68">
        <v>1.9662499999999996</v>
      </c>
      <c r="AG68">
        <v>13.434158399999999</v>
      </c>
      <c r="AH68">
        <v>0</v>
      </c>
      <c r="AI68">
        <v>0</v>
      </c>
      <c r="AJ68">
        <v>0</v>
      </c>
      <c r="AK68">
        <v>15.961300000000001</v>
      </c>
      <c r="AL68">
        <v>0</v>
      </c>
      <c r="AM68">
        <v>0</v>
      </c>
      <c r="AN68">
        <v>0.57389999999999997</v>
      </c>
      <c r="AO68">
        <v>0</v>
      </c>
      <c r="AP68">
        <v>0.35370972000000001</v>
      </c>
      <c r="AQ68">
        <v>9.4330400000000001</v>
      </c>
      <c r="AR68">
        <v>5.4193152000000007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18.722549823328102</v>
      </c>
      <c r="BB68">
        <f t="shared" ref="BB68:BB99" si="1">SUM(B68:AZ68)-BA68</f>
        <v>436.81395103618269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9.2748712300000005</v>
      </c>
      <c r="L69">
        <v>192.1969</v>
      </c>
      <c r="M69">
        <v>28.225600000000004</v>
      </c>
      <c r="N69">
        <v>36.243749999999991</v>
      </c>
      <c r="O69">
        <v>0</v>
      </c>
      <c r="P69">
        <v>31.897612499999997</v>
      </c>
      <c r="Q69">
        <v>4.6405340800000001</v>
      </c>
      <c r="R69">
        <v>9.0152566399999987</v>
      </c>
      <c r="S69">
        <v>5.6124764800000007</v>
      </c>
      <c r="T69">
        <v>0</v>
      </c>
      <c r="U69">
        <v>25.695727200000004</v>
      </c>
      <c r="V69">
        <v>4.4092122302158279</v>
      </c>
      <c r="W69">
        <v>12.571861643525178</v>
      </c>
      <c r="X69">
        <v>45.262887814748197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1.1808732000000002</v>
      </c>
      <c r="AF69">
        <v>1.9662499999999996</v>
      </c>
      <c r="AG69">
        <v>13.434158399999999</v>
      </c>
      <c r="AH69">
        <v>6.3918711999999998</v>
      </c>
      <c r="AI69">
        <v>0</v>
      </c>
      <c r="AJ69">
        <v>0</v>
      </c>
      <c r="AK69">
        <v>15.961300000000001</v>
      </c>
      <c r="AL69">
        <v>0</v>
      </c>
      <c r="AM69">
        <v>0</v>
      </c>
      <c r="AN69">
        <v>0.57389999999999997</v>
      </c>
      <c r="AO69">
        <v>0</v>
      </c>
      <c r="AP69">
        <v>0.35370972000000001</v>
      </c>
      <c r="AQ69">
        <v>9.4330400000000001</v>
      </c>
      <c r="AR69">
        <v>14.903116799999999</v>
      </c>
      <c r="AS69">
        <v>6.6033177599999995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19.557362056738175</v>
      </c>
      <c r="BB69">
        <f t="shared" si="1"/>
        <v>456.29086484175104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9.2748712300000005</v>
      </c>
      <c r="L70">
        <v>200.69076299999998</v>
      </c>
      <c r="M70">
        <v>28.225600000000004</v>
      </c>
      <c r="N70">
        <v>36.243749999999991</v>
      </c>
      <c r="O70">
        <v>0</v>
      </c>
      <c r="P70">
        <v>31.897612499999997</v>
      </c>
      <c r="Q70">
        <v>4.6405340800000001</v>
      </c>
      <c r="R70">
        <v>9.0152566399999987</v>
      </c>
      <c r="S70">
        <v>5.6124764800000007</v>
      </c>
      <c r="T70">
        <v>0</v>
      </c>
      <c r="U70">
        <v>25.695727200000004</v>
      </c>
      <c r="V70">
        <v>4.4092122302158279</v>
      </c>
      <c r="W70">
        <v>12.937524640287767</v>
      </c>
      <c r="X70">
        <v>45.262887814748197</v>
      </c>
      <c r="Y70">
        <v>0</v>
      </c>
      <c r="Z70">
        <v>0</v>
      </c>
      <c r="AA70">
        <v>4.310343647999999</v>
      </c>
      <c r="AB70">
        <v>0</v>
      </c>
      <c r="AC70">
        <v>0</v>
      </c>
      <c r="AD70">
        <v>0</v>
      </c>
      <c r="AE70">
        <v>4.3298684000000005</v>
      </c>
      <c r="AF70">
        <v>1.9662499999999996</v>
      </c>
      <c r="AG70">
        <v>13.434158399999999</v>
      </c>
      <c r="AH70">
        <v>14.352656239999998</v>
      </c>
      <c r="AI70">
        <v>0</v>
      </c>
      <c r="AJ70">
        <v>0</v>
      </c>
      <c r="AK70">
        <v>15.961300000000001</v>
      </c>
      <c r="AL70">
        <v>0</v>
      </c>
      <c r="AM70">
        <v>0</v>
      </c>
      <c r="AN70">
        <v>0.57389999999999997</v>
      </c>
      <c r="AO70">
        <v>0</v>
      </c>
      <c r="AP70">
        <v>0.35370972000000001</v>
      </c>
      <c r="AQ70">
        <v>9.4330400000000001</v>
      </c>
      <c r="AR70">
        <v>14.903116799999999</v>
      </c>
      <c r="AS70">
        <v>6.6033177599999995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20.555255772633831</v>
      </c>
      <c r="BB70">
        <f t="shared" si="1"/>
        <v>479.57262101061798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9.2748712300000005</v>
      </c>
      <c r="L71">
        <v>298.11776299999997</v>
      </c>
      <c r="M71">
        <v>28.225600000000004</v>
      </c>
      <c r="N71">
        <v>36.243749999999991</v>
      </c>
      <c r="O71">
        <v>0</v>
      </c>
      <c r="P71">
        <v>31.897612499999997</v>
      </c>
      <c r="Q71">
        <v>4.6405340800000001</v>
      </c>
      <c r="R71">
        <v>9.0152566399999987</v>
      </c>
      <c r="S71">
        <v>5.6124764800000007</v>
      </c>
      <c r="T71">
        <v>0</v>
      </c>
      <c r="U71">
        <v>25.695727200000004</v>
      </c>
      <c r="V71">
        <v>4.4092122302158279</v>
      </c>
      <c r="W71">
        <v>12.937524640287767</v>
      </c>
      <c r="X71">
        <v>45.262887814748197</v>
      </c>
      <c r="Y71">
        <v>0</v>
      </c>
      <c r="Z71">
        <v>0</v>
      </c>
      <c r="AA71">
        <v>8.6206872959999998</v>
      </c>
      <c r="AB71">
        <v>4.0405682719999998</v>
      </c>
      <c r="AC71">
        <v>2.9691613120000002</v>
      </c>
      <c r="AD71">
        <v>2.8029358448000008</v>
      </c>
      <c r="AE71">
        <v>4.3298684000000005</v>
      </c>
      <c r="AF71">
        <v>2.7225000000000001</v>
      </c>
      <c r="AG71">
        <v>13.434158399999999</v>
      </c>
      <c r="AH71">
        <v>21.528984360000003</v>
      </c>
      <c r="AI71">
        <v>0</v>
      </c>
      <c r="AJ71">
        <v>0</v>
      </c>
      <c r="AK71">
        <v>15.961300000000001</v>
      </c>
      <c r="AL71">
        <v>0</v>
      </c>
      <c r="AM71">
        <v>0</v>
      </c>
      <c r="AN71">
        <v>0.57389999999999997</v>
      </c>
      <c r="AO71">
        <v>0</v>
      </c>
      <c r="AP71">
        <v>0.35370972000000001</v>
      </c>
      <c r="AQ71">
        <v>9.4330400000000001</v>
      </c>
      <c r="AR71">
        <v>4.0644863999999998</v>
      </c>
      <c r="AS71">
        <v>5.3651956800000002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24.96963491263628</v>
      </c>
      <c r="BB71">
        <f t="shared" si="1"/>
        <v>582.56407658741546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9.2748712300000005</v>
      </c>
      <c r="L72">
        <v>306.97476299999994</v>
      </c>
      <c r="M72">
        <v>28.225600000000004</v>
      </c>
      <c r="N72">
        <v>36.243749999999991</v>
      </c>
      <c r="O72">
        <v>0</v>
      </c>
      <c r="P72">
        <v>31.897612499999997</v>
      </c>
      <c r="Q72">
        <v>4.6405340800000001</v>
      </c>
      <c r="R72">
        <v>9.0152566399999987</v>
      </c>
      <c r="S72">
        <v>5.6124764800000007</v>
      </c>
      <c r="T72">
        <v>0</v>
      </c>
      <c r="U72">
        <v>25.695727200000004</v>
      </c>
      <c r="V72">
        <v>4.4092122302158279</v>
      </c>
      <c r="W72">
        <v>12.937524640287767</v>
      </c>
      <c r="X72">
        <v>45.262887814748197</v>
      </c>
      <c r="Y72">
        <v>0</v>
      </c>
      <c r="Z72">
        <v>2.01070584</v>
      </c>
      <c r="AA72">
        <v>12.931030944000002</v>
      </c>
      <c r="AB72">
        <v>4.0405682719999998</v>
      </c>
      <c r="AC72">
        <v>5.9383226240000004</v>
      </c>
      <c r="AD72">
        <v>5.6058716896000016</v>
      </c>
      <c r="AE72">
        <v>8.6597367999999992</v>
      </c>
      <c r="AF72">
        <v>5.4450000000000003</v>
      </c>
      <c r="AG72">
        <v>13.434158399999999</v>
      </c>
      <c r="AH72">
        <v>28.705312479999996</v>
      </c>
      <c r="AI72">
        <v>0.78111279999999994</v>
      </c>
      <c r="AJ72">
        <v>0</v>
      </c>
      <c r="AK72">
        <v>15.961300000000001</v>
      </c>
      <c r="AL72">
        <v>0</v>
      </c>
      <c r="AM72">
        <v>0</v>
      </c>
      <c r="AN72">
        <v>0.57389999999999997</v>
      </c>
      <c r="AO72">
        <v>0</v>
      </c>
      <c r="AP72">
        <v>0.35370972000000001</v>
      </c>
      <c r="AQ72">
        <v>9.4330400000000001</v>
      </c>
      <c r="AR72">
        <v>4.0644863999999998</v>
      </c>
      <c r="AS72">
        <v>5.3651956800000002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26.447589572313319</v>
      </c>
      <c r="BB72">
        <f t="shared" si="1"/>
        <v>617.04607789253839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8.9370292299999985</v>
      </c>
      <c r="L73">
        <v>306.97476299999994</v>
      </c>
      <c r="M73">
        <v>28.225600000000004</v>
      </c>
      <c r="N73">
        <v>36.243749999999991</v>
      </c>
      <c r="O73">
        <v>0</v>
      </c>
      <c r="P73">
        <v>31.897612499999997</v>
      </c>
      <c r="Q73">
        <v>4.6405340800000001</v>
      </c>
      <c r="R73">
        <v>9.0152566399999987</v>
      </c>
      <c r="S73">
        <v>5.6124764800000007</v>
      </c>
      <c r="T73">
        <v>0</v>
      </c>
      <c r="U73">
        <v>25.695727200000004</v>
      </c>
      <c r="V73">
        <v>4.4092122302158279</v>
      </c>
      <c r="W73">
        <v>12.937524640287767</v>
      </c>
      <c r="X73">
        <v>45.262887814748197</v>
      </c>
      <c r="Y73">
        <v>0</v>
      </c>
      <c r="Z73">
        <v>4.0214116799999999</v>
      </c>
      <c r="AA73">
        <v>12.931030944000002</v>
      </c>
      <c r="AB73">
        <v>8.0811365439999996</v>
      </c>
      <c r="AC73">
        <v>5.9383226240000004</v>
      </c>
      <c r="AD73">
        <v>8.4088075344000011</v>
      </c>
      <c r="AE73">
        <v>15.167135380799998</v>
      </c>
      <c r="AF73">
        <v>9.3774999999999977</v>
      </c>
      <c r="AG73">
        <v>13.434158399999999</v>
      </c>
      <c r="AH73">
        <v>35.881640599999997</v>
      </c>
      <c r="AI73">
        <v>5.0772332000000002</v>
      </c>
      <c r="AJ73">
        <v>0</v>
      </c>
      <c r="AK73">
        <v>15.961300000000001</v>
      </c>
      <c r="AL73">
        <v>0</v>
      </c>
      <c r="AM73">
        <v>0</v>
      </c>
      <c r="AN73">
        <v>0.57389999999999997</v>
      </c>
      <c r="AO73">
        <v>0</v>
      </c>
      <c r="AP73">
        <v>0.35370972000000001</v>
      </c>
      <c r="AQ73">
        <v>9.4330400000000001</v>
      </c>
      <c r="AR73">
        <v>4.0644863999999998</v>
      </c>
      <c r="AS73">
        <v>4.9524883199999987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27.681247143472337</v>
      </c>
      <c r="BB73">
        <f t="shared" si="1"/>
        <v>645.82842801897948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9.0740292300000007</v>
      </c>
      <c r="L74">
        <v>358.34536299999996</v>
      </c>
      <c r="M74">
        <v>28.225600000000004</v>
      </c>
      <c r="N74">
        <v>36.243749999999991</v>
      </c>
      <c r="O74">
        <v>0</v>
      </c>
      <c r="P74">
        <v>31.897612499999997</v>
      </c>
      <c r="Q74">
        <v>4.6405340800000001</v>
      </c>
      <c r="R74">
        <v>9.0152566399999987</v>
      </c>
      <c r="S74">
        <v>5.6124764800000007</v>
      </c>
      <c r="T74">
        <v>0</v>
      </c>
      <c r="U74">
        <v>25.695727200000004</v>
      </c>
      <c r="V74">
        <v>4.4092122302158279</v>
      </c>
      <c r="W74">
        <v>9.8691793165467594</v>
      </c>
      <c r="X74">
        <v>45.262887814748197</v>
      </c>
      <c r="Y74">
        <v>0</v>
      </c>
      <c r="Z74">
        <v>4.0214116799999999</v>
      </c>
      <c r="AA74">
        <v>12.931030944000002</v>
      </c>
      <c r="AB74">
        <v>8.0811365439999996</v>
      </c>
      <c r="AC74">
        <v>5.9383226240000004</v>
      </c>
      <c r="AD74">
        <v>8.4088075344000011</v>
      </c>
      <c r="AE74">
        <v>15.167135380799998</v>
      </c>
      <c r="AF74">
        <v>9.3774999999999977</v>
      </c>
      <c r="AG74">
        <v>13.434158399999999</v>
      </c>
      <c r="AH74">
        <v>35.881640599999997</v>
      </c>
      <c r="AI74">
        <v>5.0772332000000002</v>
      </c>
      <c r="AJ74">
        <v>0</v>
      </c>
      <c r="AK74">
        <v>15.961300000000001</v>
      </c>
      <c r="AL74">
        <v>0</v>
      </c>
      <c r="AM74">
        <v>0</v>
      </c>
      <c r="AN74">
        <v>0.57389999999999997</v>
      </c>
      <c r="AO74">
        <v>0</v>
      </c>
      <c r="AP74">
        <v>0.35370972000000001</v>
      </c>
      <c r="AQ74">
        <v>9.4330400000000001</v>
      </c>
      <c r="AR74">
        <v>4.0644863999999998</v>
      </c>
      <c r="AS74">
        <v>4.9524883199999987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29.672100510666606</v>
      </c>
      <c r="BB74">
        <f t="shared" si="1"/>
        <v>692.27682932804396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9.4088854246000011</v>
      </c>
      <c r="L75">
        <v>392.91423399999996</v>
      </c>
      <c r="M75">
        <v>28.225600000000004</v>
      </c>
      <c r="N75">
        <v>36.243749999999991</v>
      </c>
      <c r="O75">
        <v>0</v>
      </c>
      <c r="P75">
        <v>31.897612499999997</v>
      </c>
      <c r="Q75">
        <v>6.6943760000000001</v>
      </c>
      <c r="R75">
        <v>12.358111703599999</v>
      </c>
      <c r="S75">
        <v>7.5755353595999981</v>
      </c>
      <c r="T75">
        <v>0</v>
      </c>
      <c r="U75">
        <v>25.695727200000004</v>
      </c>
      <c r="V75">
        <v>6.2502194244604325</v>
      </c>
      <c r="W75">
        <v>14.16486276978417</v>
      </c>
      <c r="X75">
        <v>45.262887814748197</v>
      </c>
      <c r="Y75">
        <v>0</v>
      </c>
      <c r="Z75">
        <v>4.0214116799999999</v>
      </c>
      <c r="AA75">
        <v>12.931030944000002</v>
      </c>
      <c r="AB75">
        <v>8.0811365439999996</v>
      </c>
      <c r="AC75">
        <v>5.9383226240000004</v>
      </c>
      <c r="AD75">
        <v>8.4088075344000011</v>
      </c>
      <c r="AE75">
        <v>15.167135380799998</v>
      </c>
      <c r="AF75">
        <v>9.3774999999999977</v>
      </c>
      <c r="AG75">
        <v>13.434158399999999</v>
      </c>
      <c r="AH75">
        <v>35.881640599999997</v>
      </c>
      <c r="AI75">
        <v>5.0772332000000002</v>
      </c>
      <c r="AJ75">
        <v>0</v>
      </c>
      <c r="AK75">
        <v>15.961300000000001</v>
      </c>
      <c r="AL75">
        <v>0</v>
      </c>
      <c r="AM75">
        <v>0</v>
      </c>
      <c r="AN75">
        <v>0.57389999999999997</v>
      </c>
      <c r="AO75">
        <v>0</v>
      </c>
      <c r="AP75">
        <v>1.33623672</v>
      </c>
      <c r="AQ75">
        <v>14.149560000000001</v>
      </c>
      <c r="AR75">
        <v>6.0967295999999997</v>
      </c>
      <c r="AS75">
        <v>4.9524883199999987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31.979103987838442</v>
      </c>
      <c r="BB75">
        <f t="shared" si="1"/>
        <v>746.10128975615407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9.4088854246000011</v>
      </c>
      <c r="L76">
        <v>392.91423399999996</v>
      </c>
      <c r="M76">
        <v>28.225600000000004</v>
      </c>
      <c r="N76">
        <v>36.243749999999991</v>
      </c>
      <c r="O76">
        <v>0</v>
      </c>
      <c r="P76">
        <v>31.897612499999997</v>
      </c>
      <c r="Q76">
        <v>6.6943760000000001</v>
      </c>
      <c r="R76">
        <v>13.005282679999997</v>
      </c>
      <c r="S76">
        <v>8.0964826799999994</v>
      </c>
      <c r="T76">
        <v>0</v>
      </c>
      <c r="U76">
        <v>25.695727200000004</v>
      </c>
      <c r="V76">
        <v>6.2502194244604325</v>
      </c>
      <c r="W76">
        <v>14.16486276978417</v>
      </c>
      <c r="X76">
        <v>45.262887814748197</v>
      </c>
      <c r="Y76">
        <v>0</v>
      </c>
      <c r="Z76">
        <v>4.0214116799999999</v>
      </c>
      <c r="AA76">
        <v>12.931030944000002</v>
      </c>
      <c r="AB76">
        <v>8.0811365439999996</v>
      </c>
      <c r="AC76">
        <v>5.9383226240000004</v>
      </c>
      <c r="AD76">
        <v>8.4088075344000011</v>
      </c>
      <c r="AE76">
        <v>8.6597367999999992</v>
      </c>
      <c r="AF76">
        <v>9.3774999999999977</v>
      </c>
      <c r="AG76">
        <v>13.434158399999999</v>
      </c>
      <c r="AH76">
        <v>35.881640599999997</v>
      </c>
      <c r="AI76">
        <v>5.0772332000000002</v>
      </c>
      <c r="AJ76">
        <v>0</v>
      </c>
      <c r="AK76">
        <v>15.961300000000001</v>
      </c>
      <c r="AL76">
        <v>0</v>
      </c>
      <c r="AM76">
        <v>0</v>
      </c>
      <c r="AN76">
        <v>0.57389999999999997</v>
      </c>
      <c r="AO76">
        <v>0</v>
      </c>
      <c r="AP76">
        <v>1.33623672</v>
      </c>
      <c r="AQ76">
        <v>18.866079999999997</v>
      </c>
      <c r="AR76">
        <v>6.0967295999999997</v>
      </c>
      <c r="AS76">
        <v>4.9524883199999987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31.953508676073362</v>
      </c>
      <c r="BB76">
        <f t="shared" si="1"/>
        <v>745.50412478391911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9.4088854246000011</v>
      </c>
      <c r="L77">
        <v>392.91423399999996</v>
      </c>
      <c r="M77">
        <v>28.225600000000004</v>
      </c>
      <c r="N77">
        <v>36.243749999999991</v>
      </c>
      <c r="O77">
        <v>0</v>
      </c>
      <c r="P77">
        <v>31.897612499999997</v>
      </c>
      <c r="Q77">
        <v>6.6943760000000001</v>
      </c>
      <c r="R77">
        <v>13.005282679999997</v>
      </c>
      <c r="S77">
        <v>8.0964826799999994</v>
      </c>
      <c r="T77">
        <v>0</v>
      </c>
      <c r="U77">
        <v>25.695727200000004</v>
      </c>
      <c r="V77">
        <v>6.2502194244604325</v>
      </c>
      <c r="W77">
        <v>14.16486276978417</v>
      </c>
      <c r="X77">
        <v>45.262887814748197</v>
      </c>
      <c r="Y77">
        <v>0</v>
      </c>
      <c r="Z77">
        <v>4.0214116799999999</v>
      </c>
      <c r="AA77">
        <v>12.931030944000002</v>
      </c>
      <c r="AB77">
        <v>8.0811365439999996</v>
      </c>
      <c r="AC77">
        <v>5.9383226240000004</v>
      </c>
      <c r="AD77">
        <v>8.4088075344000011</v>
      </c>
      <c r="AE77">
        <v>8.6597367999999992</v>
      </c>
      <c r="AF77">
        <v>9.3774999999999977</v>
      </c>
      <c r="AG77">
        <v>13.434158399999999</v>
      </c>
      <c r="AH77">
        <v>35.881640599999997</v>
      </c>
      <c r="AI77">
        <v>5.0772332000000002</v>
      </c>
      <c r="AJ77">
        <v>0</v>
      </c>
      <c r="AK77">
        <v>15.961300000000001</v>
      </c>
      <c r="AL77">
        <v>0</v>
      </c>
      <c r="AM77">
        <v>0</v>
      </c>
      <c r="AN77">
        <v>0.57389999999999997</v>
      </c>
      <c r="AO77">
        <v>0</v>
      </c>
      <c r="AP77">
        <v>0.35370972000000001</v>
      </c>
      <c r="AQ77">
        <v>18.866079999999997</v>
      </c>
      <c r="AR77">
        <v>4.0644863999999998</v>
      </c>
      <c r="AS77">
        <v>4.8699468479999997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31.826209072473361</v>
      </c>
      <c r="BB77">
        <f t="shared" si="1"/>
        <v>742.53411271551909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9.4088854246000011</v>
      </c>
      <c r="L78">
        <v>392.91423399999996</v>
      </c>
      <c r="M78">
        <v>28.225600000000004</v>
      </c>
      <c r="N78">
        <v>36.243749999999991</v>
      </c>
      <c r="O78">
        <v>0</v>
      </c>
      <c r="P78">
        <v>31.897612499999997</v>
      </c>
      <c r="Q78">
        <v>6.6943760000000001</v>
      </c>
      <c r="R78">
        <v>13.005282679999997</v>
      </c>
      <c r="S78">
        <v>8.0964826799999994</v>
      </c>
      <c r="T78">
        <v>0</v>
      </c>
      <c r="U78">
        <v>25.695727200000004</v>
      </c>
      <c r="V78">
        <v>6.2502194244604325</v>
      </c>
      <c r="W78">
        <v>14.16486276978417</v>
      </c>
      <c r="X78">
        <v>45.262887814748197</v>
      </c>
      <c r="Y78">
        <v>0</v>
      </c>
      <c r="Z78">
        <v>4.0214116799999999</v>
      </c>
      <c r="AA78">
        <v>12.931030944000002</v>
      </c>
      <c r="AB78">
        <v>8.0811365439999996</v>
      </c>
      <c r="AC78">
        <v>5.9383226240000004</v>
      </c>
      <c r="AD78">
        <v>8.4088075344000011</v>
      </c>
      <c r="AE78">
        <v>4.3298684000000005</v>
      </c>
      <c r="AF78">
        <v>9.3774999999999977</v>
      </c>
      <c r="AG78">
        <v>13.434158399999999</v>
      </c>
      <c r="AH78">
        <v>28.705312479999996</v>
      </c>
      <c r="AI78">
        <v>5.0772332000000002</v>
      </c>
      <c r="AJ78">
        <v>0</v>
      </c>
      <c r="AK78">
        <v>15.961300000000001</v>
      </c>
      <c r="AL78">
        <v>0</v>
      </c>
      <c r="AM78">
        <v>0</v>
      </c>
      <c r="AN78">
        <v>0.57389999999999997</v>
      </c>
      <c r="AO78">
        <v>0</v>
      </c>
      <c r="AP78">
        <v>0.35370972000000001</v>
      </c>
      <c r="AQ78">
        <v>18.866079999999997</v>
      </c>
      <c r="AR78">
        <v>4.0644863999999998</v>
      </c>
      <c r="AS78">
        <v>4.8699468479999997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31.353304177673358</v>
      </c>
      <c r="BB78">
        <f t="shared" si="1"/>
        <v>731.50082109031916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9.4088854246000011</v>
      </c>
      <c r="L79">
        <v>392.91423399999996</v>
      </c>
      <c r="M79">
        <v>28.225600000000004</v>
      </c>
      <c r="N79">
        <v>36.243749999999991</v>
      </c>
      <c r="O79">
        <v>0</v>
      </c>
      <c r="P79">
        <v>31.897612499999997</v>
      </c>
      <c r="Q79">
        <v>6.6943760000000001</v>
      </c>
      <c r="R79">
        <v>13.005282679999997</v>
      </c>
      <c r="S79">
        <v>8.0964826799999994</v>
      </c>
      <c r="T79">
        <v>0</v>
      </c>
      <c r="U79">
        <v>25.695727200000004</v>
      </c>
      <c r="V79">
        <v>6.2502194244604325</v>
      </c>
      <c r="W79">
        <v>14.16486276978417</v>
      </c>
      <c r="X79">
        <v>45.262887814748197</v>
      </c>
      <c r="Y79">
        <v>0</v>
      </c>
      <c r="Z79">
        <v>2.01070584</v>
      </c>
      <c r="AA79">
        <v>12.931030944000002</v>
      </c>
      <c r="AB79">
        <v>4.0405682719999998</v>
      </c>
      <c r="AC79">
        <v>5.9383226240000004</v>
      </c>
      <c r="AD79">
        <v>8.4088075344000011</v>
      </c>
      <c r="AE79">
        <v>4.3298684000000005</v>
      </c>
      <c r="AF79">
        <v>2.7829999999999986</v>
      </c>
      <c r="AG79">
        <v>13.434158399999999</v>
      </c>
      <c r="AH79">
        <v>28.705312479999996</v>
      </c>
      <c r="AI79">
        <v>0.78111279999999994</v>
      </c>
      <c r="AJ79">
        <v>0</v>
      </c>
      <c r="AK79">
        <v>15.961300000000001</v>
      </c>
      <c r="AL79">
        <v>0</v>
      </c>
      <c r="AM79">
        <v>0</v>
      </c>
      <c r="AN79">
        <v>0.57389999999999997</v>
      </c>
      <c r="AO79">
        <v>0</v>
      </c>
      <c r="AP79">
        <v>0.35370972000000001</v>
      </c>
      <c r="AQ79">
        <v>18.866079999999997</v>
      </c>
      <c r="AR79">
        <v>4.0644863999999998</v>
      </c>
      <c r="AS79">
        <v>4.8699468479999997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30.656992437180875</v>
      </c>
      <c r="BB79">
        <f t="shared" si="1"/>
        <v>715.25523831881162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9.4088854246000011</v>
      </c>
      <c r="L80">
        <v>392.91423399999996</v>
      </c>
      <c r="M80">
        <v>28.225600000000004</v>
      </c>
      <c r="N80">
        <v>36.243749999999991</v>
      </c>
      <c r="O80">
        <v>0</v>
      </c>
      <c r="P80">
        <v>31.897612499999997</v>
      </c>
      <c r="Q80">
        <v>6.6943760000000001</v>
      </c>
      <c r="R80">
        <v>13.005282679999997</v>
      </c>
      <c r="S80">
        <v>8.0964826799999994</v>
      </c>
      <c r="T80">
        <v>0</v>
      </c>
      <c r="U80">
        <v>25.695727200000004</v>
      </c>
      <c r="V80">
        <v>6.2502194244604325</v>
      </c>
      <c r="W80">
        <v>14.16486276978417</v>
      </c>
      <c r="X80">
        <v>45.262887814748197</v>
      </c>
      <c r="Y80">
        <v>0</v>
      </c>
      <c r="Z80">
        <v>2.01070584</v>
      </c>
      <c r="AA80">
        <v>8.6206872959999998</v>
      </c>
      <c r="AB80">
        <v>4.0405682719999998</v>
      </c>
      <c r="AC80">
        <v>2.9691613120000002</v>
      </c>
      <c r="AD80">
        <v>5.6058716896000016</v>
      </c>
      <c r="AE80">
        <v>1.1808732000000002</v>
      </c>
      <c r="AF80">
        <v>2.7225000000000001</v>
      </c>
      <c r="AG80">
        <v>13.434158399999999</v>
      </c>
      <c r="AH80">
        <v>21.528984360000003</v>
      </c>
      <c r="AI80">
        <v>0</v>
      </c>
      <c r="AJ80">
        <v>0</v>
      </c>
      <c r="AK80">
        <v>15.961300000000001</v>
      </c>
      <c r="AL80">
        <v>0</v>
      </c>
      <c r="AM80">
        <v>0</v>
      </c>
      <c r="AN80">
        <v>0.57389999999999997</v>
      </c>
      <c r="AO80">
        <v>0</v>
      </c>
      <c r="AP80">
        <v>0.35370972000000001</v>
      </c>
      <c r="AQ80">
        <v>18.866079999999997</v>
      </c>
      <c r="AR80">
        <v>4.0644863999999998</v>
      </c>
      <c r="AS80">
        <v>4.8699468479999997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29.783643017837278</v>
      </c>
      <c r="BB80">
        <f t="shared" si="1"/>
        <v>694.87921081335526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9.4088854246000011</v>
      </c>
      <c r="L81">
        <v>392.91423399999996</v>
      </c>
      <c r="M81">
        <v>28.225600000000004</v>
      </c>
      <c r="N81">
        <v>36.243749999999991</v>
      </c>
      <c r="O81">
        <v>0</v>
      </c>
      <c r="P81">
        <v>31.897612499999997</v>
      </c>
      <c r="Q81">
        <v>6.6943760000000001</v>
      </c>
      <c r="R81">
        <v>13.005282679999997</v>
      </c>
      <c r="S81">
        <v>8.0964826799999994</v>
      </c>
      <c r="T81">
        <v>0</v>
      </c>
      <c r="U81">
        <v>25.695727200000004</v>
      </c>
      <c r="V81">
        <v>6.2502194244604325</v>
      </c>
      <c r="W81">
        <v>14.16486276978417</v>
      </c>
      <c r="X81">
        <v>45.262887814748197</v>
      </c>
      <c r="Y81">
        <v>0</v>
      </c>
      <c r="Z81">
        <v>2.01070584</v>
      </c>
      <c r="AA81">
        <v>8.6206872959999998</v>
      </c>
      <c r="AB81">
        <v>4.0405682719999998</v>
      </c>
      <c r="AC81">
        <v>0</v>
      </c>
      <c r="AD81">
        <v>5.6058716896000016</v>
      </c>
      <c r="AE81">
        <v>1.1808732000000002</v>
      </c>
      <c r="AF81">
        <v>2.7225000000000001</v>
      </c>
      <c r="AG81">
        <v>13.434158399999999</v>
      </c>
      <c r="AH81">
        <v>14.352656239999998</v>
      </c>
      <c r="AI81">
        <v>0</v>
      </c>
      <c r="AJ81">
        <v>0</v>
      </c>
      <c r="AK81">
        <v>15.961300000000001</v>
      </c>
      <c r="AL81">
        <v>0</v>
      </c>
      <c r="AM81">
        <v>0</v>
      </c>
      <c r="AN81">
        <v>0.57389999999999997</v>
      </c>
      <c r="AO81">
        <v>0</v>
      </c>
      <c r="AP81">
        <v>0.35370972000000001</v>
      </c>
      <c r="AQ81">
        <v>18.866079999999997</v>
      </c>
      <c r="AR81">
        <v>6.0967295999999997</v>
      </c>
      <c r="AS81">
        <v>4.8699468479999997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29.450188540637271</v>
      </c>
      <c r="BB81">
        <f t="shared" si="1"/>
        <v>687.09941905855521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9.2799840700000011</v>
      </c>
      <c r="L82">
        <v>314.97263399999997</v>
      </c>
      <c r="M82">
        <v>28.225600000000004</v>
      </c>
      <c r="N82">
        <v>36.243749999999991</v>
      </c>
      <c r="O82">
        <v>0</v>
      </c>
      <c r="P82">
        <v>31.897612499999997</v>
      </c>
      <c r="Q82">
        <v>4.6405340800000001</v>
      </c>
      <c r="R82">
        <v>9.0152566399999987</v>
      </c>
      <c r="S82">
        <v>5.6124764800000007</v>
      </c>
      <c r="T82">
        <v>0</v>
      </c>
      <c r="U82">
        <v>25.695727200000004</v>
      </c>
      <c r="V82">
        <v>4.4092122302158279</v>
      </c>
      <c r="W82">
        <v>9.8691793165467594</v>
      </c>
      <c r="X82">
        <v>45.262887814748197</v>
      </c>
      <c r="Y82">
        <v>0</v>
      </c>
      <c r="Z82">
        <v>2.01070584</v>
      </c>
      <c r="AA82">
        <v>8.6206872959999998</v>
      </c>
      <c r="AB82">
        <v>1.9630291200000001</v>
      </c>
      <c r="AC82">
        <v>0</v>
      </c>
      <c r="AD82">
        <v>5.6058716896000016</v>
      </c>
      <c r="AE82">
        <v>1.1808732000000002</v>
      </c>
      <c r="AF82">
        <v>2.7225000000000001</v>
      </c>
      <c r="AG82">
        <v>13.434158399999999</v>
      </c>
      <c r="AH82">
        <v>6.3918711999999998</v>
      </c>
      <c r="AI82">
        <v>0</v>
      </c>
      <c r="AJ82">
        <v>0</v>
      </c>
      <c r="AK82">
        <v>15.961300000000001</v>
      </c>
      <c r="AL82">
        <v>0</v>
      </c>
      <c r="AM82">
        <v>0</v>
      </c>
      <c r="AN82">
        <v>0.57389999999999997</v>
      </c>
      <c r="AO82">
        <v>0</v>
      </c>
      <c r="AP82">
        <v>0.35370972000000001</v>
      </c>
      <c r="AQ82">
        <v>18.866079999999997</v>
      </c>
      <c r="AR82">
        <v>6.0967295999999997</v>
      </c>
      <c r="AS82">
        <v>4.8699468479999997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25.22620183102579</v>
      </c>
      <c r="BB82">
        <f t="shared" si="1"/>
        <v>588.5500154140849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7.4275920000000024</v>
      </c>
      <c r="L83">
        <v>206.004963</v>
      </c>
      <c r="M83">
        <v>28.225600000000004</v>
      </c>
      <c r="N83">
        <v>36.243749999999991</v>
      </c>
      <c r="O83">
        <v>0</v>
      </c>
      <c r="P83">
        <v>31.897612499999997</v>
      </c>
      <c r="Q83">
        <v>5.5830543599999993</v>
      </c>
      <c r="R83">
        <v>11.174576399999999</v>
      </c>
      <c r="S83">
        <v>6.9235556000000011</v>
      </c>
      <c r="T83">
        <v>0</v>
      </c>
      <c r="U83">
        <v>25.695727200000004</v>
      </c>
      <c r="V83">
        <v>6.2502194244604325</v>
      </c>
      <c r="W83">
        <v>14.16486276978417</v>
      </c>
      <c r="X83">
        <v>45.262887814748197</v>
      </c>
      <c r="Y83">
        <v>0</v>
      </c>
      <c r="Z83">
        <v>2.01070584</v>
      </c>
      <c r="AA83">
        <v>4.310343647999999</v>
      </c>
      <c r="AB83">
        <v>0</v>
      </c>
      <c r="AC83">
        <v>0</v>
      </c>
      <c r="AD83">
        <v>5.4713177999999996</v>
      </c>
      <c r="AE83">
        <v>1.1808732000000002</v>
      </c>
      <c r="AF83">
        <v>2.7225000000000001</v>
      </c>
      <c r="AG83">
        <v>13.434158399999999</v>
      </c>
      <c r="AH83">
        <v>5.8107920000000002</v>
      </c>
      <c r="AI83">
        <v>0</v>
      </c>
      <c r="AJ83">
        <v>0</v>
      </c>
      <c r="AK83">
        <v>15.961300000000001</v>
      </c>
      <c r="AL83">
        <v>0</v>
      </c>
      <c r="AM83">
        <v>0</v>
      </c>
      <c r="AN83">
        <v>0.57389999999999997</v>
      </c>
      <c r="AO83">
        <v>0</v>
      </c>
      <c r="AP83">
        <v>1.33623672</v>
      </c>
      <c r="AQ83">
        <v>18.866079999999997</v>
      </c>
      <c r="AR83">
        <v>6.0967295999999997</v>
      </c>
      <c r="AS83">
        <v>4.8699468479999997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20.858220483737281</v>
      </c>
      <c r="BB83">
        <f t="shared" si="1"/>
        <v>486.64106464125553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7.5645919999999993</v>
      </c>
      <c r="L84">
        <v>206.004963</v>
      </c>
      <c r="M84">
        <v>28.225600000000004</v>
      </c>
      <c r="N84">
        <v>36.243749999999991</v>
      </c>
      <c r="O84">
        <v>0</v>
      </c>
      <c r="P84">
        <v>31.897612499999997</v>
      </c>
      <c r="Q84">
        <v>5.5830543599999993</v>
      </c>
      <c r="R84">
        <v>11.174576399999999</v>
      </c>
      <c r="S84">
        <v>6.9235556000000011</v>
      </c>
      <c r="T84">
        <v>0</v>
      </c>
      <c r="U84">
        <v>25.695727200000004</v>
      </c>
      <c r="V84">
        <v>6.2502194244604325</v>
      </c>
      <c r="W84">
        <v>14.16486276978417</v>
      </c>
      <c r="X84">
        <v>45.262887814748197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0</v>
      </c>
      <c r="AE84">
        <v>1.1808732000000002</v>
      </c>
      <c r="AF84">
        <v>2.7225000000000001</v>
      </c>
      <c r="AG84">
        <v>13.434158399999999</v>
      </c>
      <c r="AH84">
        <v>5.8107920000000002</v>
      </c>
      <c r="AI84">
        <v>0</v>
      </c>
      <c r="AJ84">
        <v>0</v>
      </c>
      <c r="AK84">
        <v>15.961300000000001</v>
      </c>
      <c r="AL84">
        <v>0</v>
      </c>
      <c r="AM84">
        <v>0</v>
      </c>
      <c r="AN84">
        <v>0.57389999999999997</v>
      </c>
      <c r="AO84">
        <v>0</v>
      </c>
      <c r="AP84">
        <v>0.55021512000000006</v>
      </c>
      <c r="AQ84">
        <v>18.866079999999997</v>
      </c>
      <c r="AR84">
        <v>6.0967295999999997</v>
      </c>
      <c r="AS84">
        <v>4.8699468479999997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20.429519332537282</v>
      </c>
      <c r="BB84">
        <f t="shared" si="1"/>
        <v>476.63908274445555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7.4275920000000024</v>
      </c>
      <c r="L85">
        <v>206.004963</v>
      </c>
      <c r="M85">
        <v>28.225600000000004</v>
      </c>
      <c r="N85">
        <v>36.243749999999991</v>
      </c>
      <c r="O85">
        <v>0</v>
      </c>
      <c r="P85">
        <v>31.897612499999997</v>
      </c>
      <c r="Q85">
        <v>5.5830543599999993</v>
      </c>
      <c r="R85">
        <v>11.174576399999999</v>
      </c>
      <c r="S85">
        <v>6.9235556000000011</v>
      </c>
      <c r="T85">
        <v>0</v>
      </c>
      <c r="U85">
        <v>25.695727200000004</v>
      </c>
      <c r="V85">
        <v>6.2502194244604325</v>
      </c>
      <c r="W85">
        <v>14.16486276978417</v>
      </c>
      <c r="X85">
        <v>45.262887814748197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1.1808732000000002</v>
      </c>
      <c r="AF85">
        <v>2.7225000000000001</v>
      </c>
      <c r="AG85">
        <v>13.434158399999999</v>
      </c>
      <c r="AH85">
        <v>5.8107920000000002</v>
      </c>
      <c r="AI85">
        <v>0</v>
      </c>
      <c r="AJ85">
        <v>0</v>
      </c>
      <c r="AK85">
        <v>15.961300000000001</v>
      </c>
      <c r="AL85">
        <v>0</v>
      </c>
      <c r="AM85">
        <v>0</v>
      </c>
      <c r="AN85">
        <v>0.57389999999999997</v>
      </c>
      <c r="AO85">
        <v>0</v>
      </c>
      <c r="AP85">
        <v>0.35370972000000001</v>
      </c>
      <c r="AQ85">
        <v>18.866079999999997</v>
      </c>
      <c r="AR85">
        <v>6.0967295999999997</v>
      </c>
      <c r="AS85">
        <v>4.8699468479999997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20.415812122537282</v>
      </c>
      <c r="BB85">
        <f t="shared" si="1"/>
        <v>476.31928455445552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7.4275920000000024</v>
      </c>
      <c r="L86">
        <v>206.004963</v>
      </c>
      <c r="M86">
        <v>28.225600000000004</v>
      </c>
      <c r="N86">
        <v>36.243749999999991</v>
      </c>
      <c r="O86">
        <v>0</v>
      </c>
      <c r="P86">
        <v>31.897612499999997</v>
      </c>
      <c r="Q86">
        <v>5.5830543599999993</v>
      </c>
      <c r="R86">
        <v>11.174576399999999</v>
      </c>
      <c r="S86">
        <v>6.9235556000000011</v>
      </c>
      <c r="T86">
        <v>0</v>
      </c>
      <c r="U86">
        <v>25.695727200000004</v>
      </c>
      <c r="V86">
        <v>6.2502194244604325</v>
      </c>
      <c r="W86">
        <v>14.16486276978417</v>
      </c>
      <c r="X86">
        <v>45.262887814748197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1.1808732000000002</v>
      </c>
      <c r="AF86">
        <v>2.7225000000000001</v>
      </c>
      <c r="AG86">
        <v>13.434158399999999</v>
      </c>
      <c r="AH86">
        <v>5.8107920000000002</v>
      </c>
      <c r="AI86">
        <v>0</v>
      </c>
      <c r="AJ86">
        <v>0</v>
      </c>
      <c r="AK86">
        <v>15.961300000000001</v>
      </c>
      <c r="AL86">
        <v>0</v>
      </c>
      <c r="AM86">
        <v>0</v>
      </c>
      <c r="AN86">
        <v>0.57389999999999997</v>
      </c>
      <c r="AO86">
        <v>0</v>
      </c>
      <c r="AP86">
        <v>0.43231188000000004</v>
      </c>
      <c r="AQ86">
        <v>18.866079999999997</v>
      </c>
      <c r="AR86">
        <v>6.0967295999999997</v>
      </c>
      <c r="AS86">
        <v>4.8699468479999997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20.419042726537285</v>
      </c>
      <c r="BB86">
        <f t="shared" si="1"/>
        <v>476.39465611045551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8.4559578400000017</v>
      </c>
      <c r="L87">
        <v>216.633363</v>
      </c>
      <c r="M87">
        <v>28.225600000000004</v>
      </c>
      <c r="N87">
        <v>36.243749999999991</v>
      </c>
      <c r="O87">
        <v>0</v>
      </c>
      <c r="P87">
        <v>31.897612499999997</v>
      </c>
      <c r="Q87">
        <v>5.5830543599999993</v>
      </c>
      <c r="R87">
        <v>11.174576399999999</v>
      </c>
      <c r="S87">
        <v>6.9235556000000011</v>
      </c>
      <c r="T87">
        <v>0</v>
      </c>
      <c r="U87">
        <v>25.695727200000004</v>
      </c>
      <c r="V87">
        <v>6.2502194244604325</v>
      </c>
      <c r="W87">
        <v>14.16486276978417</v>
      </c>
      <c r="X87">
        <v>45.262887814748197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2.7225000000000001</v>
      </c>
      <c r="AG87">
        <v>13.434158399999999</v>
      </c>
      <c r="AH87">
        <v>0</v>
      </c>
      <c r="AI87">
        <v>0</v>
      </c>
      <c r="AJ87">
        <v>0</v>
      </c>
      <c r="AK87">
        <v>15.961300000000001</v>
      </c>
      <c r="AL87">
        <v>0</v>
      </c>
      <c r="AM87">
        <v>0</v>
      </c>
      <c r="AN87">
        <v>0.57389999999999997</v>
      </c>
      <c r="AO87">
        <v>0</v>
      </c>
      <c r="AP87">
        <v>0.43231188000000004</v>
      </c>
      <c r="AQ87">
        <v>18.866079999999997</v>
      </c>
      <c r="AR87">
        <v>6.0967295999999997</v>
      </c>
      <c r="AS87">
        <v>4.8699468479999997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20.576672303137293</v>
      </c>
      <c r="BB87">
        <f t="shared" si="1"/>
        <v>480.07229453385548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7.7022770000000031</v>
      </c>
      <c r="L88">
        <v>206.004963</v>
      </c>
      <c r="M88">
        <v>28.225600000000004</v>
      </c>
      <c r="N88">
        <v>36.243749999999991</v>
      </c>
      <c r="O88">
        <v>0</v>
      </c>
      <c r="P88">
        <v>31.897612499999997</v>
      </c>
      <c r="Q88">
        <v>5.5830543599999993</v>
      </c>
      <c r="R88">
        <v>11.174576399999999</v>
      </c>
      <c r="S88">
        <v>6.9235556000000011</v>
      </c>
      <c r="T88">
        <v>0</v>
      </c>
      <c r="U88">
        <v>25.695727200000004</v>
      </c>
      <c r="V88">
        <v>6.2502194244604325</v>
      </c>
      <c r="W88">
        <v>14.16486276978417</v>
      </c>
      <c r="X88">
        <v>45.262887814748197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2.7225000000000001</v>
      </c>
      <c r="AG88">
        <v>13.434158399999999</v>
      </c>
      <c r="AH88">
        <v>0</v>
      </c>
      <c r="AI88">
        <v>0</v>
      </c>
      <c r="AJ88">
        <v>0</v>
      </c>
      <c r="AK88">
        <v>15.961300000000001</v>
      </c>
      <c r="AL88">
        <v>0</v>
      </c>
      <c r="AM88">
        <v>0</v>
      </c>
      <c r="AN88">
        <v>0.57389999999999997</v>
      </c>
      <c r="AO88">
        <v>0</v>
      </c>
      <c r="AP88">
        <v>0.43231188000000004</v>
      </c>
      <c r="AQ88">
        <v>14.149560000000001</v>
      </c>
      <c r="AR88">
        <v>6.0967295999999997</v>
      </c>
      <c r="AS88">
        <v>4.8699468479999997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19.915019863402364</v>
      </c>
      <c r="BB88">
        <f t="shared" si="1"/>
        <v>464.63534613359047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7.2234620000000014</v>
      </c>
      <c r="L89">
        <v>206.004963</v>
      </c>
      <c r="M89">
        <v>28.225600000000004</v>
      </c>
      <c r="N89">
        <v>36.243749999999991</v>
      </c>
      <c r="O89">
        <v>0</v>
      </c>
      <c r="P89">
        <v>31.897612499999997</v>
      </c>
      <c r="Q89">
        <v>3.6573483804000002</v>
      </c>
      <c r="R89">
        <v>7.1814823599999986</v>
      </c>
      <c r="S89">
        <v>4.4483763427999996</v>
      </c>
      <c r="T89">
        <v>0</v>
      </c>
      <c r="U89">
        <v>25.695727200000004</v>
      </c>
      <c r="V89">
        <v>4.6346128776978412</v>
      </c>
      <c r="W89">
        <v>7.7871229136690667</v>
      </c>
      <c r="X89">
        <v>45.262887814748197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2.7225000000000001</v>
      </c>
      <c r="AG89">
        <v>13.434158399999999</v>
      </c>
      <c r="AH89">
        <v>0</v>
      </c>
      <c r="AI89">
        <v>0</v>
      </c>
      <c r="AJ89">
        <v>0</v>
      </c>
      <c r="AK89">
        <v>15.961300000000001</v>
      </c>
      <c r="AL89">
        <v>0</v>
      </c>
      <c r="AM89">
        <v>0</v>
      </c>
      <c r="AN89">
        <v>0.57389999999999997</v>
      </c>
      <c r="AO89">
        <v>0</v>
      </c>
      <c r="AP89">
        <v>0.43231188000000004</v>
      </c>
      <c r="AQ89">
        <v>9.4330400000000001</v>
      </c>
      <c r="AR89">
        <v>6.0967295999999997</v>
      </c>
      <c r="AS89">
        <v>4.8699468479999997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19.027972231367229</v>
      </c>
      <c r="BB89">
        <f t="shared" si="1"/>
        <v>443.93973308594786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7.2234620000000014</v>
      </c>
      <c r="L90">
        <v>206.004963</v>
      </c>
      <c r="M90">
        <v>28.225600000000004</v>
      </c>
      <c r="N90">
        <v>36.243749999999991</v>
      </c>
      <c r="O90">
        <v>0</v>
      </c>
      <c r="P90">
        <v>31.897612499999997</v>
      </c>
      <c r="Q90">
        <v>3.6573483804000002</v>
      </c>
      <c r="R90">
        <v>7.1814823599999986</v>
      </c>
      <c r="S90">
        <v>4.4483763427999996</v>
      </c>
      <c r="T90">
        <v>0</v>
      </c>
      <c r="U90">
        <v>25.695727200000004</v>
      </c>
      <c r="V90">
        <v>4.6346128776978412</v>
      </c>
      <c r="W90">
        <v>7.7871229136690667</v>
      </c>
      <c r="X90">
        <v>45.262887814748197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2.7225000000000001</v>
      </c>
      <c r="AG90">
        <v>13.434158399999999</v>
      </c>
      <c r="AH90">
        <v>0</v>
      </c>
      <c r="AI90">
        <v>0</v>
      </c>
      <c r="AJ90">
        <v>0</v>
      </c>
      <c r="AK90">
        <v>15.961300000000001</v>
      </c>
      <c r="AL90">
        <v>0</v>
      </c>
      <c r="AM90">
        <v>0</v>
      </c>
      <c r="AN90">
        <v>0.57389999999999997</v>
      </c>
      <c r="AO90">
        <v>0</v>
      </c>
      <c r="AP90">
        <v>0.51091403999999996</v>
      </c>
      <c r="AQ90">
        <v>9.4330400000000001</v>
      </c>
      <c r="AR90">
        <v>6.0967295999999997</v>
      </c>
      <c r="AS90">
        <v>4.8699468479999997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19.031202835367228</v>
      </c>
      <c r="BB90">
        <f t="shared" si="1"/>
        <v>444.01510464194786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7.2508620000000006</v>
      </c>
      <c r="L91">
        <v>206.004963</v>
      </c>
      <c r="M91">
        <v>28.225600000000004</v>
      </c>
      <c r="N91">
        <v>36.243749999999991</v>
      </c>
      <c r="O91">
        <v>0</v>
      </c>
      <c r="P91">
        <v>31.897612499999997</v>
      </c>
      <c r="Q91">
        <v>3.6579064495999996</v>
      </c>
      <c r="R91">
        <v>7.1814823599999986</v>
      </c>
      <c r="S91">
        <v>4.4504343571999998</v>
      </c>
      <c r="T91">
        <v>0</v>
      </c>
      <c r="U91">
        <v>25.695727200000004</v>
      </c>
      <c r="V91">
        <v>4.4092122302158279</v>
      </c>
      <c r="W91">
        <v>9.8691793165467594</v>
      </c>
      <c r="X91">
        <v>34.360307589568343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2.7225000000000001</v>
      </c>
      <c r="AG91">
        <v>13.434158399999999</v>
      </c>
      <c r="AH91">
        <v>0</v>
      </c>
      <c r="AI91">
        <v>0</v>
      </c>
      <c r="AJ91">
        <v>0</v>
      </c>
      <c r="AK91">
        <v>15.961300000000001</v>
      </c>
      <c r="AL91">
        <v>0</v>
      </c>
      <c r="AM91">
        <v>0</v>
      </c>
      <c r="AN91">
        <v>0.57389999999999997</v>
      </c>
      <c r="AO91">
        <v>0</v>
      </c>
      <c r="AP91">
        <v>0.51091403999999996</v>
      </c>
      <c r="AQ91">
        <v>4.71652</v>
      </c>
      <c r="AR91">
        <v>6.0967295999999997</v>
      </c>
      <c r="AS91">
        <v>4.8699468479999997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18.466800337503528</v>
      </c>
      <c r="BB91">
        <f t="shared" si="1"/>
        <v>430.84707875362739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7.7714620000000005</v>
      </c>
      <c r="L92">
        <v>206.004963</v>
      </c>
      <c r="M92">
        <v>28.225600000000004</v>
      </c>
      <c r="N92">
        <v>36.243749999999991</v>
      </c>
      <c r="O92">
        <v>0</v>
      </c>
      <c r="P92">
        <v>31.897612499999997</v>
      </c>
      <c r="Q92">
        <v>3.6579064495999996</v>
      </c>
      <c r="R92">
        <v>7.1814823599999986</v>
      </c>
      <c r="S92">
        <v>4.4504343571999998</v>
      </c>
      <c r="T92">
        <v>0</v>
      </c>
      <c r="U92">
        <v>25.695727200000004</v>
      </c>
      <c r="V92">
        <v>4.4092122302158279</v>
      </c>
      <c r="W92">
        <v>9.8691793165467594</v>
      </c>
      <c r="X92">
        <v>34.445520755395677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2.7225000000000001</v>
      </c>
      <c r="AG92">
        <v>13.434158399999999</v>
      </c>
      <c r="AH92">
        <v>0</v>
      </c>
      <c r="AI92">
        <v>0</v>
      </c>
      <c r="AJ92">
        <v>0</v>
      </c>
      <c r="AK92">
        <v>15.961300000000001</v>
      </c>
      <c r="AL92">
        <v>0</v>
      </c>
      <c r="AM92">
        <v>0</v>
      </c>
      <c r="AN92">
        <v>0.57389999999999997</v>
      </c>
      <c r="AO92">
        <v>0</v>
      </c>
      <c r="AP92">
        <v>0.51091403999999996</v>
      </c>
      <c r="AQ92">
        <v>0</v>
      </c>
      <c r="AR92">
        <v>6.0967295999999997</v>
      </c>
      <c r="AS92">
        <v>4.8699468479999997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18.297850296221114</v>
      </c>
      <c r="BB92">
        <f t="shared" si="1"/>
        <v>426.90532196073718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7.2508620000000006</v>
      </c>
      <c r="L93">
        <v>206.004963</v>
      </c>
      <c r="M93">
        <v>28.225600000000004</v>
      </c>
      <c r="N93">
        <v>36.243749999999991</v>
      </c>
      <c r="O93">
        <v>0</v>
      </c>
      <c r="P93">
        <v>31.897612499999997</v>
      </c>
      <c r="Q93">
        <v>3.6579064495999996</v>
      </c>
      <c r="R93">
        <v>7.1814823599999986</v>
      </c>
      <c r="S93">
        <v>4.4504343571999998</v>
      </c>
      <c r="T93">
        <v>0</v>
      </c>
      <c r="U93">
        <v>25.695727200000004</v>
      </c>
      <c r="V93">
        <v>4.4092122302158279</v>
      </c>
      <c r="W93">
        <v>9.8691793165467594</v>
      </c>
      <c r="X93">
        <v>31.377175431654681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2.7225000000000001</v>
      </c>
      <c r="AG93">
        <v>13.434158399999999</v>
      </c>
      <c r="AH93">
        <v>0</v>
      </c>
      <c r="AI93">
        <v>0</v>
      </c>
      <c r="AJ93">
        <v>0</v>
      </c>
      <c r="AK93">
        <v>15.961300000000001</v>
      </c>
      <c r="AL93">
        <v>0</v>
      </c>
      <c r="AM93">
        <v>0</v>
      </c>
      <c r="AN93">
        <v>0.57389999999999997</v>
      </c>
      <c r="AO93">
        <v>0</v>
      </c>
      <c r="AP93">
        <v>0.51091403999999996</v>
      </c>
      <c r="AQ93">
        <v>0</v>
      </c>
      <c r="AR93">
        <v>6.0967295999999997</v>
      </c>
      <c r="AS93">
        <v>4.8699468479999997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18.150344643415373</v>
      </c>
      <c r="BB93">
        <f t="shared" si="1"/>
        <v>423.46388228980186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6.8099960000000008</v>
      </c>
      <c r="L94">
        <v>197.51110000000003</v>
      </c>
      <c r="M94">
        <v>28.225600000000004</v>
      </c>
      <c r="N94">
        <v>36.243749999999991</v>
      </c>
      <c r="O94">
        <v>0</v>
      </c>
      <c r="P94">
        <v>31.897612499999997</v>
      </c>
      <c r="Q94">
        <v>3.6579064495999996</v>
      </c>
      <c r="R94">
        <v>7.1814823599999986</v>
      </c>
      <c r="S94">
        <v>4.4504343571999998</v>
      </c>
      <c r="T94">
        <v>0</v>
      </c>
      <c r="U94">
        <v>25.695727200000004</v>
      </c>
      <c r="V94">
        <v>4.4092122302158279</v>
      </c>
      <c r="W94">
        <v>9.8691793165467594</v>
      </c>
      <c r="X94">
        <v>31.377175431654681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2.7225000000000001</v>
      </c>
      <c r="AG94">
        <v>13.434158399999999</v>
      </c>
      <c r="AH94">
        <v>0</v>
      </c>
      <c r="AI94">
        <v>0</v>
      </c>
      <c r="AJ94">
        <v>0</v>
      </c>
      <c r="AK94">
        <v>15.961300000000001</v>
      </c>
      <c r="AL94">
        <v>0</v>
      </c>
      <c r="AM94">
        <v>0</v>
      </c>
      <c r="AN94">
        <v>0.57389999999999997</v>
      </c>
      <c r="AO94">
        <v>0</v>
      </c>
      <c r="AP94">
        <v>0.51091403999999996</v>
      </c>
      <c r="AQ94">
        <v>0</v>
      </c>
      <c r="AR94">
        <v>6.0967295999999997</v>
      </c>
      <c r="AS94">
        <v>4.8699468479999997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17.783127281515412</v>
      </c>
      <c r="BB94">
        <f t="shared" si="1"/>
        <v>414.89637065170183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6.2245950000000017</v>
      </c>
      <c r="L95">
        <v>197.51110000000003</v>
      </c>
      <c r="M95">
        <v>28.225600000000004</v>
      </c>
      <c r="N95">
        <v>36.243749999999991</v>
      </c>
      <c r="O95">
        <v>0</v>
      </c>
      <c r="P95">
        <v>31.897612499999997</v>
      </c>
      <c r="Q95">
        <v>3.6579064495999996</v>
      </c>
      <c r="R95">
        <v>7.1814823599999986</v>
      </c>
      <c r="S95">
        <v>4.4504343571999998</v>
      </c>
      <c r="T95">
        <v>0</v>
      </c>
      <c r="U95">
        <v>25.695727200000004</v>
      </c>
      <c r="V95">
        <v>4.4092122302158279</v>
      </c>
      <c r="W95">
        <v>9.8691793165467594</v>
      </c>
      <c r="X95">
        <v>31.377175431654681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2.7225000000000001</v>
      </c>
      <c r="AG95">
        <v>13.434158399999999</v>
      </c>
      <c r="AH95">
        <v>0</v>
      </c>
      <c r="AI95">
        <v>0</v>
      </c>
      <c r="AJ95">
        <v>0</v>
      </c>
      <c r="AK95">
        <v>15.961300000000001</v>
      </c>
      <c r="AL95">
        <v>0</v>
      </c>
      <c r="AM95">
        <v>0</v>
      </c>
      <c r="AN95">
        <v>0.57389999999999997</v>
      </c>
      <c r="AO95">
        <v>0</v>
      </c>
      <c r="AP95">
        <v>0.51091403999999996</v>
      </c>
      <c r="AQ95">
        <v>0</v>
      </c>
      <c r="AR95">
        <v>5.4193152000000007</v>
      </c>
      <c r="AS95">
        <v>4.8699468479999997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17.731225507215413</v>
      </c>
      <c r="BB95">
        <f t="shared" si="1"/>
        <v>413.68545702600187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5.4747940000000002</v>
      </c>
      <c r="L96">
        <v>197.51110000000003</v>
      </c>
      <c r="M96">
        <v>28.225600000000004</v>
      </c>
      <c r="N96">
        <v>36.243749999999991</v>
      </c>
      <c r="O96">
        <v>0</v>
      </c>
      <c r="P96">
        <v>31.897612499999997</v>
      </c>
      <c r="Q96">
        <v>3.6579064495999996</v>
      </c>
      <c r="R96">
        <v>7.1814823599999986</v>
      </c>
      <c r="S96">
        <v>4.4504343571999998</v>
      </c>
      <c r="T96">
        <v>0</v>
      </c>
      <c r="U96">
        <v>25.695727200000004</v>
      </c>
      <c r="V96">
        <v>4.4092122302158279</v>
      </c>
      <c r="W96">
        <v>9.8691793165467594</v>
      </c>
      <c r="X96">
        <v>31.377175431654681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2.7225000000000001</v>
      </c>
      <c r="AG96">
        <v>13.434158399999999</v>
      </c>
      <c r="AH96">
        <v>0</v>
      </c>
      <c r="AI96">
        <v>0</v>
      </c>
      <c r="AJ96">
        <v>0</v>
      </c>
      <c r="AK96">
        <v>15.961300000000001</v>
      </c>
      <c r="AL96">
        <v>0</v>
      </c>
      <c r="AM96">
        <v>0</v>
      </c>
      <c r="AN96">
        <v>0.57389999999999997</v>
      </c>
      <c r="AO96">
        <v>0</v>
      </c>
      <c r="AP96">
        <v>0.51091403999999996</v>
      </c>
      <c r="AQ96">
        <v>0</v>
      </c>
      <c r="AR96">
        <v>5.4193152000000007</v>
      </c>
      <c r="AS96">
        <v>4.8699468479999997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17.700408686115416</v>
      </c>
      <c r="BB96">
        <f t="shared" si="1"/>
        <v>412.9664728471019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5.1473566568000004</v>
      </c>
      <c r="L97">
        <v>197.51110000000003</v>
      </c>
      <c r="M97">
        <v>28.225600000000004</v>
      </c>
      <c r="N97">
        <v>36.243749999999991</v>
      </c>
      <c r="O97">
        <v>0</v>
      </c>
      <c r="P97">
        <v>31.897612499999997</v>
      </c>
      <c r="Q97">
        <v>3.6579064495999996</v>
      </c>
      <c r="R97">
        <v>7.1814823599999986</v>
      </c>
      <c r="S97">
        <v>4.4504343571999998</v>
      </c>
      <c r="T97">
        <v>0</v>
      </c>
      <c r="U97">
        <v>25.695727200000004</v>
      </c>
      <c r="V97">
        <v>4.4092122302158279</v>
      </c>
      <c r="W97">
        <v>9.8691793165467594</v>
      </c>
      <c r="X97">
        <v>31.377175431654681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2.7225000000000001</v>
      </c>
      <c r="AG97">
        <v>13.434158399999999</v>
      </c>
      <c r="AH97">
        <v>0</v>
      </c>
      <c r="AI97">
        <v>0</v>
      </c>
      <c r="AJ97">
        <v>0</v>
      </c>
      <c r="AK97">
        <v>15.961300000000001</v>
      </c>
      <c r="AL97">
        <v>0</v>
      </c>
      <c r="AM97">
        <v>0</v>
      </c>
      <c r="AN97">
        <v>0.57389999999999997</v>
      </c>
      <c r="AO97">
        <v>0</v>
      </c>
      <c r="AP97">
        <v>0.51091403999999996</v>
      </c>
      <c r="AQ97">
        <v>0</v>
      </c>
      <c r="AR97">
        <v>5.4193152000000007</v>
      </c>
      <c r="AS97">
        <v>4.8699468479999997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17.686951011715415</v>
      </c>
      <c r="BB97">
        <f t="shared" si="1"/>
        <v>412.65249317830188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5.1283658264000014</v>
      </c>
      <c r="L98">
        <v>197.51110000000003</v>
      </c>
      <c r="M98">
        <v>28.225600000000004</v>
      </c>
      <c r="N98">
        <v>36.243749999999991</v>
      </c>
      <c r="O98">
        <v>0</v>
      </c>
      <c r="P98">
        <v>31.897612499999997</v>
      </c>
      <c r="Q98">
        <v>3.6579064495999996</v>
      </c>
      <c r="R98">
        <v>7.1814823599999986</v>
      </c>
      <c r="S98">
        <v>4.4504343571999998</v>
      </c>
      <c r="T98">
        <v>0</v>
      </c>
      <c r="U98">
        <v>25.695727200000004</v>
      </c>
      <c r="V98">
        <v>4.4092122302158279</v>
      </c>
      <c r="W98">
        <v>9.8691793165467594</v>
      </c>
      <c r="X98">
        <v>31.377175431654681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2.7225000000000001</v>
      </c>
      <c r="AG98">
        <v>13.434158399999999</v>
      </c>
      <c r="AH98">
        <v>0</v>
      </c>
      <c r="AI98">
        <v>0</v>
      </c>
      <c r="AJ98">
        <v>0</v>
      </c>
      <c r="AK98">
        <v>15.961300000000001</v>
      </c>
      <c r="AL98">
        <v>0</v>
      </c>
      <c r="AM98">
        <v>0</v>
      </c>
      <c r="AN98">
        <v>0.57389999999999997</v>
      </c>
      <c r="AO98">
        <v>0</v>
      </c>
      <c r="AP98">
        <v>0.51091403999999996</v>
      </c>
      <c r="AQ98">
        <v>0</v>
      </c>
      <c r="AR98">
        <v>5.4193152000000007</v>
      </c>
      <c r="AS98">
        <v>4.8699468479999997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17.686170481615413</v>
      </c>
      <c r="BB98">
        <f t="shared" si="1"/>
        <v>412.63428287800184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0.18623685333685011</v>
      </c>
      <c r="L99">
        <f t="shared" si="2"/>
        <v>6.1490608199999981</v>
      </c>
      <c r="M99">
        <f t="shared" si="2"/>
        <v>0.62550081978410066</v>
      </c>
      <c r="N99">
        <f t="shared" si="2"/>
        <v>0.85383849293785852</v>
      </c>
      <c r="O99">
        <f t="shared" si="2"/>
        <v>0</v>
      </c>
      <c r="P99">
        <f t="shared" si="2"/>
        <v>0.68387174692199915</v>
      </c>
      <c r="Q99">
        <f t="shared" si="2"/>
        <v>0.11832100081619996</v>
      </c>
      <c r="R99">
        <f t="shared" si="2"/>
        <v>0.23089408875260006</v>
      </c>
      <c r="S99">
        <f t="shared" si="2"/>
        <v>0.14356642799200009</v>
      </c>
      <c r="T99">
        <f t="shared" si="2"/>
        <v>0</v>
      </c>
      <c r="U99">
        <f t="shared" si="2"/>
        <v>0.61669745279999943</v>
      </c>
      <c r="V99">
        <f t="shared" si="2"/>
        <v>0.11053848399289568</v>
      </c>
      <c r="W99">
        <f t="shared" si="2"/>
        <v>0.24880604981663618</v>
      </c>
      <c r="X99">
        <f t="shared" si="2"/>
        <v>0.93374910400953426</v>
      </c>
      <c r="Y99">
        <f t="shared" si="2"/>
        <v>0</v>
      </c>
      <c r="Z99">
        <f t="shared" si="2"/>
        <v>3.0663264060000001E-2</v>
      </c>
      <c r="AA99">
        <f t="shared" si="2"/>
        <v>7.2707237304000027E-2</v>
      </c>
      <c r="AB99">
        <f t="shared" si="2"/>
        <v>4.0896440000000006E-2</v>
      </c>
      <c r="AC99">
        <f t="shared" si="2"/>
        <v>2.7347538399999989E-2</v>
      </c>
      <c r="AD99">
        <f t="shared" si="2"/>
        <v>3.9896849397600014E-2</v>
      </c>
      <c r="AE99">
        <f t="shared" si="2"/>
        <v>7.281618413160007E-2</v>
      </c>
      <c r="AF99">
        <f t="shared" si="2"/>
        <v>7.7228250000000123E-2</v>
      </c>
      <c r="AG99">
        <f t="shared" si="2"/>
        <v>0.32241980159999944</v>
      </c>
      <c r="AH99">
        <f t="shared" si="2"/>
        <v>0.19466153199999991</v>
      </c>
      <c r="AI99">
        <f t="shared" si="2"/>
        <v>1.6012812400000007E-2</v>
      </c>
      <c r="AJ99">
        <f t="shared" si="2"/>
        <v>0</v>
      </c>
      <c r="AK99">
        <f t="shared" si="2"/>
        <v>0.38307119999999989</v>
      </c>
      <c r="AL99">
        <f t="shared" si="2"/>
        <v>0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1.2684423570000009E-2</v>
      </c>
      <c r="AQ99">
        <f t="shared" si="2"/>
        <v>0.14072240000000003</v>
      </c>
      <c r="AR99">
        <f t="shared" si="2"/>
        <v>0.11973299520000015</v>
      </c>
      <c r="AS99">
        <f t="shared" si="2"/>
        <v>0.11650728772799991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0.51712936754914218</v>
      </c>
      <c r="BB99">
        <f t="shared" si="1"/>
        <v>12.065093789402727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13.7608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0.56556899999999999</v>
      </c>
      <c r="BB3">
        <f>SUM(B3:AZ3)-BA3</f>
        <v>13.195231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13.7608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0.56556899999999999</v>
      </c>
      <c r="BB4">
        <f t="shared" ref="BB4:BB67" si="0">SUM(B4:AZ4)-BA4</f>
        <v>13.195231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13.7608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0.56556899999999999</v>
      </c>
      <c r="BB5">
        <f t="shared" si="0"/>
        <v>13.195231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13.7608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0.56556899999999999</v>
      </c>
      <c r="BB6">
        <f t="shared" si="0"/>
        <v>13.195231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13.7608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0.56556899999999999</v>
      </c>
      <c r="BB7">
        <f t="shared" si="0"/>
        <v>13.195231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9.1209740000000004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0.37487199999999987</v>
      </c>
      <c r="BB8">
        <f t="shared" si="0"/>
        <v>8.7461020000000005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13.7608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0.56556899999999999</v>
      </c>
      <c r="BB9">
        <f t="shared" si="0"/>
        <v>13.195231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13.7608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0.56556899999999999</v>
      </c>
      <c r="BB10">
        <f t="shared" si="0"/>
        <v>13.195231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13.7608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0.56556899999999999</v>
      </c>
      <c r="BB11">
        <f t="shared" si="0"/>
        <v>13.195231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13.7608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0.56556899999999999</v>
      </c>
      <c r="BB12">
        <f t="shared" si="0"/>
        <v>13.195231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13.7608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0.56556899999999999</v>
      </c>
      <c r="BB13">
        <f t="shared" si="0"/>
        <v>13.195231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13.7608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0.56556899999999999</v>
      </c>
      <c r="BB14">
        <f t="shared" si="0"/>
        <v>13.195231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11.171412999999999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0.45914499999999947</v>
      </c>
      <c r="BB15">
        <f t="shared" si="0"/>
        <v>10.712268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13.7608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0.56556899999999999</v>
      </c>
      <c r="BB16">
        <f t="shared" si="0"/>
        <v>13.195231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13.7608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0.56556899999999999</v>
      </c>
      <c r="BB17">
        <f t="shared" si="0"/>
        <v>13.195231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13.7608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0.56556899999999999</v>
      </c>
      <c r="BB18">
        <f t="shared" si="0"/>
        <v>13.195231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13.7608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0.56556899999999999</v>
      </c>
      <c r="BB19">
        <f t="shared" si="0"/>
        <v>13.195231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13.7608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0.56556899999999999</v>
      </c>
      <c r="BB20">
        <f t="shared" si="0"/>
        <v>13.195231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13.7608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0.56556899999999999</v>
      </c>
      <c r="BB21">
        <f t="shared" si="0"/>
        <v>13.195231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13.7608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0.56556899999999999</v>
      </c>
      <c r="BB22">
        <f t="shared" si="0"/>
        <v>13.195231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13.7608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0.56556899999999999</v>
      </c>
      <c r="BB23">
        <f t="shared" si="0"/>
        <v>13.195231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13.7608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0.56556899999999999</v>
      </c>
      <c r="BB24">
        <f t="shared" si="0"/>
        <v>13.195231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13.7608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0.56556899999999999</v>
      </c>
      <c r="BB25">
        <f t="shared" si="0"/>
        <v>13.195231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13.7608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0.56556899999999999</v>
      </c>
      <c r="BB26">
        <f t="shared" si="0"/>
        <v>13.195231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13.7608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0.56556899999999999</v>
      </c>
      <c r="BB27">
        <f t="shared" si="0"/>
        <v>13.195231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13.7608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0.56556899999999999</v>
      </c>
      <c r="BB28">
        <f t="shared" si="0"/>
        <v>13.195231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13.7608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0.56556899999999999</v>
      </c>
      <c r="BB29">
        <f t="shared" si="0"/>
        <v>13.195231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13.7608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0.56556899999999999</v>
      </c>
      <c r="BB30">
        <f t="shared" si="0"/>
        <v>13.195231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13.7608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0.56556899999999999</v>
      </c>
      <c r="BB31">
        <f t="shared" si="0"/>
        <v>13.195231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13.7608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0.56556899999999999</v>
      </c>
      <c r="BB32">
        <f t="shared" si="0"/>
        <v>13.195231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13.7608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0.56556899999999999</v>
      </c>
      <c r="BB33">
        <f t="shared" si="0"/>
        <v>13.195231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13.7608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0.56556899999999999</v>
      </c>
      <c r="BB34">
        <f t="shared" si="0"/>
        <v>13.195231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13.7608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0.56556899999999999</v>
      </c>
      <c r="BB35">
        <f t="shared" si="0"/>
        <v>13.195231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13.7608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0.56556899999999999</v>
      </c>
      <c r="BB36">
        <f t="shared" si="0"/>
        <v>13.195231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13.7608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0.56556899999999999</v>
      </c>
      <c r="BB37">
        <f t="shared" si="0"/>
        <v>13.195231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13.7608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0.56556899999999999</v>
      </c>
      <c r="BB38">
        <f t="shared" si="0"/>
        <v>13.195231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13.7608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0.56556899999999999</v>
      </c>
      <c r="BB39">
        <f t="shared" si="0"/>
        <v>13.195231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13.7608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0.56556899999999999</v>
      </c>
      <c r="BB40">
        <f t="shared" si="0"/>
        <v>13.195231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13.7608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0.56556899999999999</v>
      </c>
      <c r="BB41">
        <f t="shared" si="0"/>
        <v>13.195231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13.7608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0.56556899999999999</v>
      </c>
      <c r="BB42">
        <f t="shared" si="0"/>
        <v>13.195231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13.7608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0.56556899999999999</v>
      </c>
      <c r="BB43">
        <f t="shared" si="0"/>
        <v>13.195231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13.7608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0.56556899999999999</v>
      </c>
      <c r="BB44">
        <f t="shared" si="0"/>
        <v>13.195231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13.7608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0.56556899999999999</v>
      </c>
      <c r="BB45">
        <f t="shared" si="0"/>
        <v>13.195231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13.7608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0.56556899999999999</v>
      </c>
      <c r="BB46">
        <f t="shared" si="0"/>
        <v>13.195231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13.7608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0.56556899999999999</v>
      </c>
      <c r="BB47">
        <f t="shared" si="0"/>
        <v>13.195231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13.7608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0.56556899999999999</v>
      </c>
      <c r="BB48">
        <f t="shared" si="0"/>
        <v>13.195231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13.7608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0.56556899999999999</v>
      </c>
      <c r="BB49">
        <f t="shared" si="0"/>
        <v>13.195231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13.7608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0.56556899999999999</v>
      </c>
      <c r="BB50">
        <f t="shared" si="0"/>
        <v>13.195231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13.7608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0.56556899999999999</v>
      </c>
      <c r="BB51">
        <f t="shared" si="0"/>
        <v>13.195231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13.7608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0.56556899999999999</v>
      </c>
      <c r="BB52">
        <f t="shared" si="0"/>
        <v>13.195231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13.7608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0.56556899999999999</v>
      </c>
      <c r="BB53">
        <f t="shared" si="0"/>
        <v>13.195231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13.7608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0.56556899999999999</v>
      </c>
      <c r="BB54">
        <f t="shared" si="0"/>
        <v>13.195231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13.7608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0.56556899999999999</v>
      </c>
      <c r="BB55">
        <f t="shared" si="0"/>
        <v>13.195231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13.7608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0.56556899999999999</v>
      </c>
      <c r="BB56">
        <f t="shared" si="0"/>
        <v>13.195231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13.7608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0.56556899999999999</v>
      </c>
      <c r="BB57">
        <f t="shared" si="0"/>
        <v>13.195231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13.7608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0.56556899999999999</v>
      </c>
      <c r="BB58">
        <f t="shared" si="0"/>
        <v>13.195231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13.7608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0.56556899999999999</v>
      </c>
      <c r="BB59">
        <f t="shared" si="0"/>
        <v>13.195231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13.7608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0.56556899999999999</v>
      </c>
      <c r="BB60">
        <f t="shared" si="0"/>
        <v>13.195231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13.7608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0.56556899999999999</v>
      </c>
      <c r="BB61">
        <f t="shared" si="0"/>
        <v>13.195231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13.7608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0.56556899999999999</v>
      </c>
      <c r="BB62">
        <f t="shared" si="0"/>
        <v>13.195231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13.7608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0.56556899999999999</v>
      </c>
      <c r="BB63">
        <f t="shared" si="0"/>
        <v>13.195231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13.7608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0.56556899999999999</v>
      </c>
      <c r="BB64">
        <f t="shared" si="0"/>
        <v>13.195231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13.7608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0.56556899999999999</v>
      </c>
      <c r="BB65">
        <f t="shared" si="0"/>
        <v>13.195231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13.7608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0.56556899999999999</v>
      </c>
      <c r="BB66">
        <f t="shared" si="0"/>
        <v>13.195231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13.7608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0.56556899999999999</v>
      </c>
      <c r="BB67">
        <f t="shared" si="0"/>
        <v>13.195231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13.7608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0.56556899999999999</v>
      </c>
      <c r="BB68">
        <f t="shared" ref="BB68:BB99" si="1">SUM(B68:AZ68)-BA68</f>
        <v>13.195231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13.7608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0.56556899999999999</v>
      </c>
      <c r="BB69">
        <f t="shared" si="1"/>
        <v>13.195231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13.7608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0.56556899999999999</v>
      </c>
      <c r="BB70">
        <f t="shared" si="1"/>
        <v>13.195231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13.7608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0.56556899999999999</v>
      </c>
      <c r="BB71">
        <f t="shared" si="1"/>
        <v>13.195231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13.7608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0.56556899999999999</v>
      </c>
      <c r="BB72">
        <f t="shared" si="1"/>
        <v>13.195231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13.7608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0.56556899999999999</v>
      </c>
      <c r="BB73">
        <f t="shared" si="1"/>
        <v>13.195231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13.7608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0.56556899999999999</v>
      </c>
      <c r="BB74">
        <f t="shared" si="1"/>
        <v>13.195231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13.7608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0.56556899999999999</v>
      </c>
      <c r="BB75">
        <f t="shared" si="1"/>
        <v>13.195231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13.7608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0.56556899999999999</v>
      </c>
      <c r="BB76">
        <f t="shared" si="1"/>
        <v>13.195231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13.7608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0.56556899999999999</v>
      </c>
      <c r="BB77">
        <f t="shared" si="1"/>
        <v>13.195231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13.7608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0.56556899999999999</v>
      </c>
      <c r="BB78">
        <f t="shared" si="1"/>
        <v>13.195231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13.7608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0.56556899999999999</v>
      </c>
      <c r="BB79">
        <f t="shared" si="1"/>
        <v>13.195231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13.7608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0.56556899999999999</v>
      </c>
      <c r="BB80">
        <f t="shared" si="1"/>
        <v>13.195231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13.7608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0.56556899999999999</v>
      </c>
      <c r="BB81">
        <f t="shared" si="1"/>
        <v>13.195231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13.7608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0.56556899999999999</v>
      </c>
      <c r="BB82">
        <f t="shared" si="1"/>
        <v>13.195231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13.7608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0.56556899999999999</v>
      </c>
      <c r="BB83">
        <f t="shared" si="1"/>
        <v>13.195231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13.7608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0.56556899999999999</v>
      </c>
      <c r="BB84">
        <f t="shared" si="1"/>
        <v>13.195231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13.7608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0.56556899999999999</v>
      </c>
      <c r="BB85">
        <f t="shared" si="1"/>
        <v>13.195231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13.7608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0.56556899999999999</v>
      </c>
      <c r="BB86">
        <f t="shared" si="1"/>
        <v>13.195231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13.7608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0.56556899999999999</v>
      </c>
      <c r="BB87">
        <f t="shared" si="1"/>
        <v>13.195231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13.7608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0.56556899999999999</v>
      </c>
      <c r="BB88">
        <f t="shared" si="1"/>
        <v>13.195231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13.7608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0.56556899999999999</v>
      </c>
      <c r="BB89">
        <f t="shared" si="1"/>
        <v>13.195231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13.7608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0.56556899999999999</v>
      </c>
      <c r="BB90">
        <f t="shared" si="1"/>
        <v>13.195231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13.7608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0.56556899999999999</v>
      </c>
      <c r="BB91">
        <f t="shared" si="1"/>
        <v>13.195231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13.7608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0.56556899999999999</v>
      </c>
      <c r="BB92">
        <f t="shared" si="1"/>
        <v>13.195231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13.7608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0.56556899999999999</v>
      </c>
      <c r="BB93">
        <f t="shared" si="1"/>
        <v>13.195231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13.7608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0.56556899999999999</v>
      </c>
      <c r="BB94">
        <f t="shared" si="1"/>
        <v>13.195231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13.7608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0.56556899999999999</v>
      </c>
      <c r="BB95">
        <f t="shared" si="1"/>
        <v>13.195231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13.7608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0.56556899999999999</v>
      </c>
      <c r="BB96">
        <f t="shared" si="1"/>
        <v>13.195231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13.7608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0.56556899999999999</v>
      </c>
      <c r="BB97">
        <f t="shared" si="1"/>
        <v>13.195231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13.7608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0.56556899999999999</v>
      </c>
      <c r="BB98">
        <f t="shared" si="1"/>
        <v>13.195231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0.32845189675000031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1.3499375749999966E-2</v>
      </c>
      <c r="BB99">
        <f t="shared" si="1"/>
        <v>0.31495252100000032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268.49</v>
      </c>
      <c r="L3" s="198">
        <v>0</v>
      </c>
      <c r="M3" s="198">
        <v>58.49</v>
      </c>
      <c r="N3" s="198">
        <v>47.94</v>
      </c>
      <c r="O3" s="198">
        <v>32.6</v>
      </c>
      <c r="P3" s="198">
        <v>19.7</v>
      </c>
      <c r="Q3" s="198">
        <v>5</v>
      </c>
      <c r="R3" s="198">
        <v>9.4600000000000009</v>
      </c>
      <c r="S3" s="198">
        <v>5.93</v>
      </c>
      <c r="T3" s="198">
        <v>0</v>
      </c>
      <c r="U3" s="198">
        <v>59.55</v>
      </c>
      <c r="V3" s="198">
        <v>2.08</v>
      </c>
      <c r="W3" s="198">
        <v>0</v>
      </c>
      <c r="X3" s="198">
        <v>59.45</v>
      </c>
      <c r="Y3" s="198">
        <v>0</v>
      </c>
      <c r="Z3" s="198">
        <v>78.63</v>
      </c>
      <c r="AA3" s="198">
        <v>19.18</v>
      </c>
      <c r="AB3" s="198">
        <v>0</v>
      </c>
      <c r="AC3" s="198">
        <v>12.27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23.83</v>
      </c>
      <c r="AJ3" s="198">
        <v>0</v>
      </c>
      <c r="AK3" s="198">
        <v>76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268.49</v>
      </c>
      <c r="L4" s="198">
        <v>0</v>
      </c>
      <c r="M4" s="198">
        <v>58.49</v>
      </c>
      <c r="N4" s="198">
        <v>47.94</v>
      </c>
      <c r="O4" s="198">
        <v>32.6</v>
      </c>
      <c r="P4" s="198">
        <v>19.7</v>
      </c>
      <c r="Q4" s="198">
        <v>5</v>
      </c>
      <c r="R4" s="198">
        <v>9.4600000000000009</v>
      </c>
      <c r="S4" s="198">
        <v>5.93</v>
      </c>
      <c r="T4" s="198">
        <v>0</v>
      </c>
      <c r="U4" s="198">
        <v>59.55</v>
      </c>
      <c r="V4" s="198">
        <v>2</v>
      </c>
      <c r="W4" s="198">
        <v>0</v>
      </c>
      <c r="X4" s="198">
        <v>28.77</v>
      </c>
      <c r="Y4" s="198">
        <v>0</v>
      </c>
      <c r="Z4" s="198">
        <v>78.63</v>
      </c>
      <c r="AA4" s="198">
        <v>19.18</v>
      </c>
      <c r="AB4" s="198">
        <v>0</v>
      </c>
      <c r="AC4" s="198">
        <v>12.27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23.83</v>
      </c>
      <c r="AJ4" s="198">
        <v>0</v>
      </c>
      <c r="AK4" s="198">
        <v>76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268.49</v>
      </c>
      <c r="L5" s="198">
        <v>0</v>
      </c>
      <c r="M5" s="198">
        <v>61.15</v>
      </c>
      <c r="N5" s="198">
        <v>49.75</v>
      </c>
      <c r="O5" s="198">
        <v>35.130000000000003</v>
      </c>
      <c r="P5" s="198">
        <v>18.89</v>
      </c>
      <c r="Q5" s="198">
        <v>5</v>
      </c>
      <c r="R5" s="198">
        <v>9.4600000000000009</v>
      </c>
      <c r="S5" s="198">
        <v>5.93</v>
      </c>
      <c r="T5" s="198">
        <v>0</v>
      </c>
      <c r="U5" s="198">
        <v>59.55</v>
      </c>
      <c r="V5" s="198">
        <v>2.08</v>
      </c>
      <c r="W5" s="198">
        <v>0</v>
      </c>
      <c r="X5" s="198">
        <v>21.56</v>
      </c>
      <c r="Y5" s="198">
        <v>0</v>
      </c>
      <c r="Z5" s="198">
        <v>78.63</v>
      </c>
      <c r="AA5" s="198">
        <v>19.18</v>
      </c>
      <c r="AB5" s="198">
        <v>0</v>
      </c>
      <c r="AC5" s="198">
        <v>12.27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23.83</v>
      </c>
      <c r="AJ5" s="198">
        <v>0</v>
      </c>
      <c r="AK5" s="198">
        <v>76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268.49</v>
      </c>
      <c r="L6" s="198">
        <v>0</v>
      </c>
      <c r="M6" s="198">
        <v>31.64</v>
      </c>
      <c r="N6" s="198">
        <v>49.75</v>
      </c>
      <c r="O6" s="198">
        <v>35.130000000000003</v>
      </c>
      <c r="P6" s="198">
        <v>18.89</v>
      </c>
      <c r="Q6" s="198">
        <v>5</v>
      </c>
      <c r="R6" s="198">
        <v>9.4600000000000009</v>
      </c>
      <c r="S6" s="198">
        <v>5.93</v>
      </c>
      <c r="T6" s="198">
        <v>0</v>
      </c>
      <c r="U6" s="198">
        <v>59.55</v>
      </c>
      <c r="V6" s="198">
        <v>2.95</v>
      </c>
      <c r="W6" s="198">
        <v>0</v>
      </c>
      <c r="X6" s="198">
        <v>21.56</v>
      </c>
      <c r="Y6" s="198">
        <v>0</v>
      </c>
      <c r="Z6" s="198">
        <v>78.63</v>
      </c>
      <c r="AA6" s="198">
        <v>19.18</v>
      </c>
      <c r="AB6" s="198">
        <v>0</v>
      </c>
      <c r="AC6" s="198">
        <v>12.27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23.83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268.49</v>
      </c>
      <c r="L7" s="198">
        <v>0</v>
      </c>
      <c r="M7" s="198">
        <v>60.41</v>
      </c>
      <c r="N7" s="198">
        <v>49.75</v>
      </c>
      <c r="O7" s="198">
        <v>35.130000000000003</v>
      </c>
      <c r="P7" s="198">
        <v>18.89</v>
      </c>
      <c r="Q7" s="198">
        <v>5</v>
      </c>
      <c r="R7" s="198">
        <v>9.4600000000000009</v>
      </c>
      <c r="S7" s="198">
        <v>5.93</v>
      </c>
      <c r="T7" s="198">
        <v>0</v>
      </c>
      <c r="U7" s="198">
        <v>59.55</v>
      </c>
      <c r="V7" s="198">
        <v>2.95</v>
      </c>
      <c r="W7" s="198">
        <v>0</v>
      </c>
      <c r="X7" s="198">
        <v>21.85</v>
      </c>
      <c r="Y7" s="198">
        <v>0</v>
      </c>
      <c r="Z7" s="198">
        <v>78.63</v>
      </c>
      <c r="AA7" s="198">
        <v>19.18</v>
      </c>
      <c r="AB7" s="198">
        <v>0</v>
      </c>
      <c r="AC7" s="198">
        <v>12.27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23.83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268.49</v>
      </c>
      <c r="L8" s="198">
        <v>0</v>
      </c>
      <c r="M8" s="198">
        <v>10.98</v>
      </c>
      <c r="N8" s="198">
        <v>49.75</v>
      </c>
      <c r="O8" s="198">
        <v>35.130000000000003</v>
      </c>
      <c r="P8" s="198">
        <v>6.43</v>
      </c>
      <c r="Q8" s="198">
        <v>5</v>
      </c>
      <c r="R8" s="198">
        <v>9.4600000000000009</v>
      </c>
      <c r="S8" s="198">
        <v>5.93</v>
      </c>
      <c r="T8" s="198">
        <v>0</v>
      </c>
      <c r="U8" s="198">
        <v>59.55</v>
      </c>
      <c r="V8" s="198">
        <v>2.95</v>
      </c>
      <c r="W8" s="198">
        <v>0</v>
      </c>
      <c r="X8" s="198">
        <v>21.85</v>
      </c>
      <c r="Y8" s="198">
        <v>0</v>
      </c>
      <c r="Z8" s="198">
        <v>78.63</v>
      </c>
      <c r="AA8" s="198">
        <v>19.18</v>
      </c>
      <c r="AB8" s="198">
        <v>0</v>
      </c>
      <c r="AC8" s="198">
        <v>12.27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23.83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278.20999999999998</v>
      </c>
      <c r="L9" s="198">
        <v>0</v>
      </c>
      <c r="M9" s="198">
        <v>11.53</v>
      </c>
      <c r="N9" s="198">
        <v>32.6</v>
      </c>
      <c r="O9" s="198">
        <v>35.130000000000003</v>
      </c>
      <c r="P9" s="198">
        <v>6.43</v>
      </c>
      <c r="Q9" s="198">
        <v>5</v>
      </c>
      <c r="R9" s="198">
        <v>9.4600000000000009</v>
      </c>
      <c r="S9" s="198">
        <v>5.93</v>
      </c>
      <c r="T9" s="198">
        <v>0</v>
      </c>
      <c r="U9" s="198">
        <v>59.55</v>
      </c>
      <c r="V9" s="198">
        <v>2.58</v>
      </c>
      <c r="W9" s="198">
        <v>0</v>
      </c>
      <c r="X9" s="198">
        <v>21.56</v>
      </c>
      <c r="Y9" s="198">
        <v>0</v>
      </c>
      <c r="Z9" s="198">
        <v>78.63</v>
      </c>
      <c r="AA9" s="198">
        <v>14.38</v>
      </c>
      <c r="AB9" s="198">
        <v>0</v>
      </c>
      <c r="AC9" s="198">
        <v>12.92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23.83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278.2</v>
      </c>
      <c r="L10" s="198">
        <v>0</v>
      </c>
      <c r="M10" s="198">
        <v>11.53</v>
      </c>
      <c r="N10" s="198">
        <v>35.479999999999997</v>
      </c>
      <c r="O10" s="198">
        <v>35.130000000000003</v>
      </c>
      <c r="P10" s="198">
        <v>6.43</v>
      </c>
      <c r="Q10" s="198">
        <v>5</v>
      </c>
      <c r="R10" s="198">
        <v>9.6</v>
      </c>
      <c r="S10" s="198">
        <v>6</v>
      </c>
      <c r="T10" s="198">
        <v>0</v>
      </c>
      <c r="U10" s="198">
        <v>59.55</v>
      </c>
      <c r="V10" s="198">
        <v>2.95</v>
      </c>
      <c r="W10" s="198">
        <v>0</v>
      </c>
      <c r="X10" s="198">
        <v>21.85</v>
      </c>
      <c r="Y10" s="198">
        <v>0</v>
      </c>
      <c r="Z10" s="198">
        <v>78.63</v>
      </c>
      <c r="AA10" s="198">
        <v>14.38</v>
      </c>
      <c r="AB10" s="198">
        <v>0</v>
      </c>
      <c r="AC10" s="198">
        <v>12.92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23.83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270.86</v>
      </c>
      <c r="L11" s="198">
        <v>0</v>
      </c>
      <c r="M11" s="198">
        <v>11.53</v>
      </c>
      <c r="N11" s="198">
        <v>49.75</v>
      </c>
      <c r="O11" s="198">
        <v>35.130000000000003</v>
      </c>
      <c r="P11" s="198">
        <v>6.43</v>
      </c>
      <c r="Q11" s="198">
        <v>5</v>
      </c>
      <c r="R11" s="198">
        <v>9.6</v>
      </c>
      <c r="S11" s="198">
        <v>6</v>
      </c>
      <c r="T11" s="198">
        <v>0</v>
      </c>
      <c r="U11" s="198">
        <v>59.55</v>
      </c>
      <c r="V11" s="198">
        <v>2.95</v>
      </c>
      <c r="W11" s="198">
        <v>1.95</v>
      </c>
      <c r="X11" s="198">
        <v>21.96</v>
      </c>
      <c r="Y11" s="198">
        <v>0</v>
      </c>
      <c r="Z11" s="198">
        <v>78.63</v>
      </c>
      <c r="AA11" s="198">
        <v>14.38</v>
      </c>
      <c r="AB11" s="198">
        <v>0</v>
      </c>
      <c r="AC11" s="198">
        <v>12.92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23.83</v>
      </c>
      <c r="AJ11" s="198">
        <v>0</v>
      </c>
      <c r="AK11" s="198">
        <v>76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270.86</v>
      </c>
      <c r="L12" s="198">
        <v>0</v>
      </c>
      <c r="M12" s="198">
        <v>11.53</v>
      </c>
      <c r="N12" s="198">
        <v>20.14</v>
      </c>
      <c r="O12" s="198">
        <v>35.130000000000003</v>
      </c>
      <c r="P12" s="198">
        <v>6.43</v>
      </c>
      <c r="Q12" s="198">
        <v>5</v>
      </c>
      <c r="R12" s="198">
        <v>9.6</v>
      </c>
      <c r="S12" s="198">
        <v>6</v>
      </c>
      <c r="T12" s="198">
        <v>0</v>
      </c>
      <c r="U12" s="198">
        <v>59.55</v>
      </c>
      <c r="V12" s="198">
        <v>2.95</v>
      </c>
      <c r="W12" s="198">
        <v>1.95</v>
      </c>
      <c r="X12" s="198">
        <v>21.96</v>
      </c>
      <c r="Y12" s="198">
        <v>0</v>
      </c>
      <c r="Z12" s="198">
        <v>78.63</v>
      </c>
      <c r="AA12" s="198">
        <v>19.18</v>
      </c>
      <c r="AB12" s="198">
        <v>0</v>
      </c>
      <c r="AC12" s="198">
        <v>12.92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23.83</v>
      </c>
      <c r="AJ12" s="198">
        <v>0</v>
      </c>
      <c r="AK12" s="198">
        <v>76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268.49</v>
      </c>
      <c r="L13" s="198">
        <v>0</v>
      </c>
      <c r="M13" s="198">
        <v>14.71</v>
      </c>
      <c r="N13" s="198">
        <v>26.85</v>
      </c>
      <c r="O13" s="198">
        <v>35.130000000000003</v>
      </c>
      <c r="P13" s="198">
        <v>6.43</v>
      </c>
      <c r="Q13" s="198">
        <v>5</v>
      </c>
      <c r="R13" s="198">
        <v>9.6</v>
      </c>
      <c r="S13" s="198">
        <v>6</v>
      </c>
      <c r="T13" s="198">
        <v>0</v>
      </c>
      <c r="U13" s="198">
        <v>59.55</v>
      </c>
      <c r="V13" s="198">
        <v>2.86</v>
      </c>
      <c r="W13" s="198">
        <v>1.95</v>
      </c>
      <c r="X13" s="198">
        <v>20.94</v>
      </c>
      <c r="Y13" s="198">
        <v>0</v>
      </c>
      <c r="Z13" s="198">
        <v>78.63</v>
      </c>
      <c r="AA13" s="198">
        <v>19.18</v>
      </c>
      <c r="AB13" s="198">
        <v>0</v>
      </c>
      <c r="AC13" s="198">
        <v>12.92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23.83</v>
      </c>
      <c r="AJ13" s="198">
        <v>0</v>
      </c>
      <c r="AK13" s="198">
        <v>76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268.49</v>
      </c>
      <c r="L14" s="198">
        <v>0</v>
      </c>
      <c r="M14" s="198">
        <v>14.71</v>
      </c>
      <c r="N14" s="198">
        <v>49.75</v>
      </c>
      <c r="O14" s="198">
        <v>35.130000000000003</v>
      </c>
      <c r="P14" s="198">
        <v>6.43</v>
      </c>
      <c r="Q14" s="198">
        <v>5</v>
      </c>
      <c r="R14" s="198">
        <v>9.6</v>
      </c>
      <c r="S14" s="198">
        <v>6</v>
      </c>
      <c r="T14" s="198">
        <v>0</v>
      </c>
      <c r="U14" s="198">
        <v>59.55</v>
      </c>
      <c r="V14" s="198">
        <v>2.95</v>
      </c>
      <c r="W14" s="198">
        <v>1.95</v>
      </c>
      <c r="X14" s="198">
        <v>20.94</v>
      </c>
      <c r="Y14" s="198">
        <v>0</v>
      </c>
      <c r="Z14" s="198">
        <v>78.63</v>
      </c>
      <c r="AA14" s="198">
        <v>14.38</v>
      </c>
      <c r="AB14" s="198">
        <v>0</v>
      </c>
      <c r="AC14" s="198">
        <v>12.92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23.83</v>
      </c>
      <c r="AJ14" s="198">
        <v>0</v>
      </c>
      <c r="AK14" s="198">
        <v>76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277.32</v>
      </c>
      <c r="L15" s="198">
        <v>0</v>
      </c>
      <c r="M15" s="198">
        <v>51.78</v>
      </c>
      <c r="N15" s="198">
        <v>47.7</v>
      </c>
      <c r="O15" s="198">
        <v>33.69</v>
      </c>
      <c r="P15" s="198">
        <v>6.17</v>
      </c>
      <c r="Q15" s="198">
        <v>5</v>
      </c>
      <c r="R15" s="198">
        <v>9.6</v>
      </c>
      <c r="S15" s="198">
        <v>6</v>
      </c>
      <c r="T15" s="198">
        <v>0</v>
      </c>
      <c r="U15" s="198">
        <v>59.55</v>
      </c>
      <c r="V15" s="198">
        <v>2.95</v>
      </c>
      <c r="W15" s="198">
        <v>1.95</v>
      </c>
      <c r="X15" s="198">
        <v>22.2</v>
      </c>
      <c r="Y15" s="198">
        <v>0</v>
      </c>
      <c r="Z15" s="198">
        <v>78.63</v>
      </c>
      <c r="AA15" s="198">
        <v>14.38</v>
      </c>
      <c r="AB15" s="198">
        <v>0</v>
      </c>
      <c r="AC15" s="198">
        <v>12.92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23.83</v>
      </c>
      <c r="AJ15" s="198">
        <v>0</v>
      </c>
      <c r="AK15" s="198">
        <v>76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270.2</v>
      </c>
      <c r="L16" s="198">
        <v>0</v>
      </c>
      <c r="M16" s="198">
        <v>18.079999999999998</v>
      </c>
      <c r="N16" s="198">
        <v>34.520000000000003</v>
      </c>
      <c r="O16" s="198">
        <v>33.69</v>
      </c>
      <c r="P16" s="198">
        <v>6.17</v>
      </c>
      <c r="Q16" s="198">
        <v>5</v>
      </c>
      <c r="R16" s="198">
        <v>9.6</v>
      </c>
      <c r="S16" s="198">
        <v>6</v>
      </c>
      <c r="T16" s="198">
        <v>0</v>
      </c>
      <c r="U16" s="198">
        <v>59.55</v>
      </c>
      <c r="V16" s="198">
        <v>2.58</v>
      </c>
      <c r="W16" s="198">
        <v>1.95</v>
      </c>
      <c r="X16" s="198">
        <v>22.2</v>
      </c>
      <c r="Y16" s="198">
        <v>0</v>
      </c>
      <c r="Z16" s="198">
        <v>78.63</v>
      </c>
      <c r="AA16" s="198">
        <v>14.38</v>
      </c>
      <c r="AB16" s="198">
        <v>0</v>
      </c>
      <c r="AC16" s="198">
        <v>12.92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23.83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277.32</v>
      </c>
      <c r="L17" s="198">
        <v>0</v>
      </c>
      <c r="M17" s="198">
        <v>16.809999999999999</v>
      </c>
      <c r="N17" s="198">
        <v>31.64</v>
      </c>
      <c r="O17" s="198">
        <v>35.130000000000003</v>
      </c>
      <c r="P17" s="198">
        <v>6.17</v>
      </c>
      <c r="Q17" s="198">
        <v>5</v>
      </c>
      <c r="R17" s="198">
        <v>9.6</v>
      </c>
      <c r="S17" s="198">
        <v>6</v>
      </c>
      <c r="T17" s="198">
        <v>0</v>
      </c>
      <c r="U17" s="198">
        <v>59.55</v>
      </c>
      <c r="V17" s="198">
        <v>3.08</v>
      </c>
      <c r="W17" s="198">
        <v>1.95</v>
      </c>
      <c r="X17" s="198">
        <v>21.97</v>
      </c>
      <c r="Y17" s="198">
        <v>0</v>
      </c>
      <c r="Z17" s="198">
        <v>78.63</v>
      </c>
      <c r="AA17" s="198">
        <v>14.38</v>
      </c>
      <c r="AB17" s="198">
        <v>0</v>
      </c>
      <c r="AC17" s="198">
        <v>12.92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23.83</v>
      </c>
      <c r="AJ17" s="198">
        <v>0</v>
      </c>
      <c r="AK17" s="198">
        <v>76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277.32</v>
      </c>
      <c r="L18" s="198">
        <v>0</v>
      </c>
      <c r="M18" s="198">
        <v>58.49</v>
      </c>
      <c r="N18" s="198">
        <v>49.75</v>
      </c>
      <c r="O18" s="198">
        <v>35.130000000000003</v>
      </c>
      <c r="P18" s="198">
        <v>6.17</v>
      </c>
      <c r="Q18" s="198">
        <v>5</v>
      </c>
      <c r="R18" s="198">
        <v>9.6</v>
      </c>
      <c r="S18" s="198">
        <v>6</v>
      </c>
      <c r="T18" s="198">
        <v>0</v>
      </c>
      <c r="U18" s="198">
        <v>59.55</v>
      </c>
      <c r="V18" s="198">
        <v>3</v>
      </c>
      <c r="W18" s="198">
        <v>1.95</v>
      </c>
      <c r="X18" s="198">
        <v>21.97</v>
      </c>
      <c r="Y18" s="198">
        <v>0</v>
      </c>
      <c r="Z18" s="198">
        <v>78.63</v>
      </c>
      <c r="AA18" s="198">
        <v>14.38</v>
      </c>
      <c r="AB18" s="198">
        <v>0</v>
      </c>
      <c r="AC18" s="198">
        <v>12.92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23.83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277.32</v>
      </c>
      <c r="L19" s="198">
        <v>0</v>
      </c>
      <c r="M19" s="198">
        <v>49.86</v>
      </c>
      <c r="N19" s="198">
        <v>49.75</v>
      </c>
      <c r="O19" s="198">
        <v>35.130000000000003</v>
      </c>
      <c r="P19" s="198">
        <v>6.17</v>
      </c>
      <c r="Q19" s="198">
        <v>5</v>
      </c>
      <c r="R19" s="198">
        <v>9.6</v>
      </c>
      <c r="S19" s="198">
        <v>6</v>
      </c>
      <c r="T19" s="198">
        <v>0</v>
      </c>
      <c r="U19" s="198">
        <v>59.55</v>
      </c>
      <c r="V19" s="198">
        <v>3</v>
      </c>
      <c r="W19" s="198">
        <v>0</v>
      </c>
      <c r="X19" s="198">
        <v>21.44</v>
      </c>
      <c r="Y19" s="198">
        <v>0</v>
      </c>
      <c r="Z19" s="198">
        <v>78.63</v>
      </c>
      <c r="AA19" s="198">
        <v>14.38</v>
      </c>
      <c r="AB19" s="198">
        <v>0</v>
      </c>
      <c r="AC19" s="198">
        <v>12.27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23.83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277.32</v>
      </c>
      <c r="L20" s="198">
        <v>0</v>
      </c>
      <c r="M20" s="198">
        <v>25.89</v>
      </c>
      <c r="N20" s="198">
        <v>49.75</v>
      </c>
      <c r="O20" s="198">
        <v>35.130000000000003</v>
      </c>
      <c r="P20" s="198">
        <v>6.17</v>
      </c>
      <c r="Q20" s="198">
        <v>5</v>
      </c>
      <c r="R20" s="198">
        <v>9.6</v>
      </c>
      <c r="S20" s="198">
        <v>6</v>
      </c>
      <c r="T20" s="198">
        <v>0</v>
      </c>
      <c r="U20" s="198">
        <v>59.55</v>
      </c>
      <c r="V20" s="198">
        <v>2.95</v>
      </c>
      <c r="W20" s="198">
        <v>0</v>
      </c>
      <c r="X20" s="198">
        <v>21.44</v>
      </c>
      <c r="Y20" s="198">
        <v>0</v>
      </c>
      <c r="Z20" s="198">
        <v>78.63</v>
      </c>
      <c r="AA20" s="198">
        <v>14.38</v>
      </c>
      <c r="AB20" s="198">
        <v>0</v>
      </c>
      <c r="AC20" s="198">
        <v>12.27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23.83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274.45999999999998</v>
      </c>
      <c r="L21" s="198">
        <v>0</v>
      </c>
      <c r="M21" s="198">
        <v>20.13</v>
      </c>
      <c r="N21" s="198">
        <v>49.75</v>
      </c>
      <c r="O21" s="198">
        <v>35.130000000000003</v>
      </c>
      <c r="P21" s="198">
        <v>6.17</v>
      </c>
      <c r="Q21" s="198">
        <v>5</v>
      </c>
      <c r="R21" s="198">
        <v>9.4600000000000009</v>
      </c>
      <c r="S21" s="198">
        <v>5.93</v>
      </c>
      <c r="T21" s="198">
        <v>0</v>
      </c>
      <c r="U21" s="198">
        <v>59.55</v>
      </c>
      <c r="V21" s="198">
        <v>2.95</v>
      </c>
      <c r="W21" s="198">
        <v>0</v>
      </c>
      <c r="X21" s="198">
        <v>19.350000000000001</v>
      </c>
      <c r="Y21" s="198">
        <v>0</v>
      </c>
      <c r="Z21" s="198">
        <v>78.63</v>
      </c>
      <c r="AA21" s="198">
        <v>14.38</v>
      </c>
      <c r="AB21" s="198">
        <v>0</v>
      </c>
      <c r="AC21" s="198">
        <v>12.27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23.83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277.32</v>
      </c>
      <c r="L22" s="198">
        <v>0</v>
      </c>
      <c r="M22" s="198">
        <v>16.809999999999999</v>
      </c>
      <c r="N22" s="198">
        <v>42.19</v>
      </c>
      <c r="O22" s="198">
        <v>35.130000000000003</v>
      </c>
      <c r="P22" s="198">
        <v>6.17</v>
      </c>
      <c r="Q22" s="198">
        <v>5</v>
      </c>
      <c r="R22" s="198">
        <v>9.4600000000000009</v>
      </c>
      <c r="S22" s="198">
        <v>5.93</v>
      </c>
      <c r="T22" s="198">
        <v>0</v>
      </c>
      <c r="U22" s="198">
        <v>59.55</v>
      </c>
      <c r="V22" s="198">
        <v>2.95</v>
      </c>
      <c r="W22" s="198">
        <v>0</v>
      </c>
      <c r="X22" s="198">
        <v>19.25</v>
      </c>
      <c r="Y22" s="198">
        <v>0</v>
      </c>
      <c r="Z22" s="198">
        <v>78.63</v>
      </c>
      <c r="AA22" s="198">
        <v>14.38</v>
      </c>
      <c r="AB22" s="198">
        <v>0</v>
      </c>
      <c r="AC22" s="198">
        <v>12.27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23.83</v>
      </c>
      <c r="AJ22" s="198">
        <v>0</v>
      </c>
      <c r="AK22" s="198">
        <v>79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274.62</v>
      </c>
      <c r="L23" s="198">
        <v>0</v>
      </c>
      <c r="M23" s="198">
        <v>53.69</v>
      </c>
      <c r="N23" s="198">
        <v>49.75</v>
      </c>
      <c r="O23" s="198">
        <v>35.130000000000003</v>
      </c>
      <c r="P23" s="198">
        <v>6.17</v>
      </c>
      <c r="Q23" s="198">
        <v>5</v>
      </c>
      <c r="R23" s="198">
        <v>8.81</v>
      </c>
      <c r="S23" s="198">
        <v>5.76</v>
      </c>
      <c r="T23" s="198">
        <v>0</v>
      </c>
      <c r="U23" s="198">
        <v>59.55</v>
      </c>
      <c r="V23" s="198">
        <v>0.77</v>
      </c>
      <c r="W23" s="198">
        <v>0</v>
      </c>
      <c r="X23" s="198">
        <v>18.45</v>
      </c>
      <c r="Y23" s="198">
        <v>0</v>
      </c>
      <c r="Z23" s="198">
        <v>78.63</v>
      </c>
      <c r="AA23" s="198">
        <v>14.38</v>
      </c>
      <c r="AB23" s="198">
        <v>0</v>
      </c>
      <c r="AC23" s="198">
        <v>12.27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23.83</v>
      </c>
      <c r="AJ23" s="198">
        <v>0</v>
      </c>
      <c r="AK23" s="198">
        <v>97.29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274.62</v>
      </c>
      <c r="L24" s="198">
        <v>0</v>
      </c>
      <c r="M24" s="198">
        <v>53.69</v>
      </c>
      <c r="N24" s="198">
        <v>49.75</v>
      </c>
      <c r="O24" s="198">
        <v>35.130000000000003</v>
      </c>
      <c r="P24" s="198">
        <v>6.17</v>
      </c>
      <c r="Q24" s="198">
        <v>5</v>
      </c>
      <c r="R24" s="198">
        <v>9.2100000000000009</v>
      </c>
      <c r="S24" s="198">
        <v>6</v>
      </c>
      <c r="T24" s="198">
        <v>0</v>
      </c>
      <c r="U24" s="198">
        <v>59.55</v>
      </c>
      <c r="V24" s="198">
        <v>0.77</v>
      </c>
      <c r="W24" s="198">
        <v>0</v>
      </c>
      <c r="X24" s="198">
        <v>18.39</v>
      </c>
      <c r="Y24" s="198">
        <v>0</v>
      </c>
      <c r="Z24" s="198">
        <v>78.63</v>
      </c>
      <c r="AA24" s="198">
        <v>14.38</v>
      </c>
      <c r="AB24" s="198">
        <v>0</v>
      </c>
      <c r="AC24" s="198">
        <v>12.27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23.83</v>
      </c>
      <c r="AJ24" s="198">
        <v>0</v>
      </c>
      <c r="AK24" s="198">
        <v>96.6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274.62</v>
      </c>
      <c r="L25" s="198">
        <v>0</v>
      </c>
      <c r="M25" s="198">
        <v>61.15</v>
      </c>
      <c r="N25" s="198">
        <v>49.75</v>
      </c>
      <c r="O25" s="198">
        <v>35.130000000000003</v>
      </c>
      <c r="P25" s="198">
        <v>6.17</v>
      </c>
      <c r="Q25" s="198">
        <v>5</v>
      </c>
      <c r="R25" s="198">
        <v>9.2100000000000009</v>
      </c>
      <c r="S25" s="198">
        <v>6</v>
      </c>
      <c r="T25" s="198">
        <v>0</v>
      </c>
      <c r="U25" s="198">
        <v>59.55</v>
      </c>
      <c r="V25" s="198">
        <v>2.31</v>
      </c>
      <c r="W25" s="198">
        <v>0</v>
      </c>
      <c r="X25" s="198">
        <v>23.97</v>
      </c>
      <c r="Y25" s="198">
        <v>0</v>
      </c>
      <c r="Z25" s="198">
        <v>78.63</v>
      </c>
      <c r="AA25" s="198">
        <v>14.38</v>
      </c>
      <c r="AB25" s="198">
        <v>0</v>
      </c>
      <c r="AC25" s="198">
        <v>12.27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23.83</v>
      </c>
      <c r="AJ25" s="198">
        <v>0</v>
      </c>
      <c r="AK25" s="198">
        <v>93.25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274.62</v>
      </c>
      <c r="L26" s="198">
        <v>0</v>
      </c>
      <c r="M26" s="198">
        <v>61.15</v>
      </c>
      <c r="N26" s="198">
        <v>49.75</v>
      </c>
      <c r="O26" s="198">
        <v>35.130000000000003</v>
      </c>
      <c r="P26" s="198">
        <v>19.7</v>
      </c>
      <c r="Q26" s="198">
        <v>5</v>
      </c>
      <c r="R26" s="198">
        <v>9.2100000000000009</v>
      </c>
      <c r="S26" s="198">
        <v>6</v>
      </c>
      <c r="T26" s="198">
        <v>0</v>
      </c>
      <c r="U26" s="198">
        <v>59.55</v>
      </c>
      <c r="V26" s="198">
        <v>1.32</v>
      </c>
      <c r="W26" s="198">
        <v>0</v>
      </c>
      <c r="X26" s="198">
        <v>62.13</v>
      </c>
      <c r="Y26" s="198">
        <v>0</v>
      </c>
      <c r="Z26" s="198">
        <v>78.63</v>
      </c>
      <c r="AA26" s="198">
        <v>14.38</v>
      </c>
      <c r="AB26" s="198">
        <v>0</v>
      </c>
      <c r="AC26" s="198">
        <v>12.27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23.83</v>
      </c>
      <c r="AJ26" s="198">
        <v>0</v>
      </c>
      <c r="AK26" s="198">
        <v>97.29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397.95</v>
      </c>
      <c r="L27" s="198">
        <v>10.55</v>
      </c>
      <c r="M27" s="198">
        <v>61.15</v>
      </c>
      <c r="N27" s="198">
        <v>49.74</v>
      </c>
      <c r="O27" s="198">
        <v>35.130000000000003</v>
      </c>
      <c r="P27" s="198">
        <v>19.7</v>
      </c>
      <c r="Q27" s="198">
        <v>9.19</v>
      </c>
      <c r="R27" s="198">
        <v>17.850000000000001</v>
      </c>
      <c r="S27" s="198">
        <v>11.12</v>
      </c>
      <c r="T27" s="198">
        <v>0</v>
      </c>
      <c r="U27" s="198">
        <v>59.55</v>
      </c>
      <c r="V27" s="198">
        <v>8.73</v>
      </c>
      <c r="W27" s="198">
        <v>19.54</v>
      </c>
      <c r="X27" s="198">
        <v>62.13</v>
      </c>
      <c r="Y27" s="198">
        <v>0</v>
      </c>
      <c r="Z27" s="198">
        <v>113.97</v>
      </c>
      <c r="AA27" s="198">
        <v>37.99</v>
      </c>
      <c r="AB27" s="198">
        <v>0</v>
      </c>
      <c r="AC27" s="198">
        <v>12.27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22.74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490.95</v>
      </c>
      <c r="L28" s="198">
        <v>0</v>
      </c>
      <c r="M28" s="198">
        <v>55.69</v>
      </c>
      <c r="N28" s="198">
        <v>45.43</v>
      </c>
      <c r="O28" s="198">
        <v>35.130000000000003</v>
      </c>
      <c r="P28" s="198">
        <v>17.28</v>
      </c>
      <c r="Q28" s="198">
        <v>9.19</v>
      </c>
      <c r="R28" s="198">
        <v>17.850000000000001</v>
      </c>
      <c r="S28" s="198">
        <v>11.12</v>
      </c>
      <c r="T28" s="198">
        <v>0</v>
      </c>
      <c r="U28" s="198">
        <v>59.55</v>
      </c>
      <c r="V28" s="198">
        <v>8.73</v>
      </c>
      <c r="W28" s="198">
        <v>19.54</v>
      </c>
      <c r="X28" s="198">
        <v>62.12</v>
      </c>
      <c r="Y28" s="198">
        <v>0</v>
      </c>
      <c r="Z28" s="198">
        <v>113.97</v>
      </c>
      <c r="AA28" s="198">
        <v>37.99</v>
      </c>
      <c r="AB28" s="198">
        <v>0</v>
      </c>
      <c r="AC28" s="198">
        <v>12.27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23.83</v>
      </c>
      <c r="AJ28" s="198">
        <v>0</v>
      </c>
      <c r="AK28" s="198">
        <v>93.69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490.95</v>
      </c>
      <c r="L29" s="198">
        <v>10.55</v>
      </c>
      <c r="M29" s="198">
        <v>61.15</v>
      </c>
      <c r="N29" s="198">
        <v>49.75</v>
      </c>
      <c r="O29" s="198">
        <v>35.130000000000003</v>
      </c>
      <c r="P29" s="198">
        <v>19.7</v>
      </c>
      <c r="Q29" s="198">
        <v>9.18</v>
      </c>
      <c r="R29" s="198">
        <v>17.86</v>
      </c>
      <c r="S29" s="198">
        <v>11.12</v>
      </c>
      <c r="T29" s="198">
        <v>0</v>
      </c>
      <c r="U29" s="198">
        <v>59.55</v>
      </c>
      <c r="V29" s="198">
        <v>8.15</v>
      </c>
      <c r="W29" s="198">
        <v>19.54</v>
      </c>
      <c r="X29" s="198">
        <v>62.12</v>
      </c>
      <c r="Y29" s="198">
        <v>0</v>
      </c>
      <c r="Z29" s="198">
        <v>113.97</v>
      </c>
      <c r="AA29" s="198">
        <v>34.799999999999997</v>
      </c>
      <c r="AB29" s="198">
        <v>0</v>
      </c>
      <c r="AC29" s="198">
        <v>12.27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23.83</v>
      </c>
      <c r="AJ29" s="198">
        <v>0</v>
      </c>
      <c r="AK29" s="198">
        <v>94.58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490.95</v>
      </c>
      <c r="L30" s="198">
        <v>10.55</v>
      </c>
      <c r="M30" s="198">
        <v>61.15</v>
      </c>
      <c r="N30" s="198">
        <v>49.75</v>
      </c>
      <c r="O30" s="198">
        <v>35.130000000000003</v>
      </c>
      <c r="P30" s="198">
        <v>19.7</v>
      </c>
      <c r="Q30" s="198">
        <v>9.18</v>
      </c>
      <c r="R30" s="198">
        <v>17.86</v>
      </c>
      <c r="S30" s="198">
        <v>11.12</v>
      </c>
      <c r="T30" s="198">
        <v>0</v>
      </c>
      <c r="U30" s="198">
        <v>59.55</v>
      </c>
      <c r="V30" s="198">
        <v>8.7200000000000006</v>
      </c>
      <c r="W30" s="198">
        <v>19.54</v>
      </c>
      <c r="X30" s="198">
        <v>62.12</v>
      </c>
      <c r="Y30" s="198">
        <v>0</v>
      </c>
      <c r="Z30" s="198">
        <v>113.97</v>
      </c>
      <c r="AA30" s="198">
        <v>37.99</v>
      </c>
      <c r="AB30" s="198">
        <v>0</v>
      </c>
      <c r="AC30" s="198">
        <v>12.27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23.83</v>
      </c>
      <c r="AJ30" s="198">
        <v>0</v>
      </c>
      <c r="AK30" s="198">
        <v>94.58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2.61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475.61</v>
      </c>
      <c r="L31" s="198">
        <v>0</v>
      </c>
      <c r="M31" s="198">
        <v>61.15</v>
      </c>
      <c r="N31" s="198">
        <v>49.75</v>
      </c>
      <c r="O31" s="198">
        <v>35.130000000000003</v>
      </c>
      <c r="P31" s="198">
        <v>19.7</v>
      </c>
      <c r="Q31" s="198">
        <v>9.18</v>
      </c>
      <c r="R31" s="198">
        <v>17.86</v>
      </c>
      <c r="S31" s="198">
        <v>11.12</v>
      </c>
      <c r="T31" s="198">
        <v>0</v>
      </c>
      <c r="U31" s="198">
        <v>59.55</v>
      </c>
      <c r="V31" s="198">
        <v>8.7200000000000006</v>
      </c>
      <c r="W31" s="198">
        <v>19.54</v>
      </c>
      <c r="X31" s="198">
        <v>62.12</v>
      </c>
      <c r="Y31" s="198">
        <v>0</v>
      </c>
      <c r="Z31" s="198">
        <v>113.97</v>
      </c>
      <c r="AA31" s="198">
        <v>37.99</v>
      </c>
      <c r="AB31" s="198">
        <v>0</v>
      </c>
      <c r="AC31" s="198">
        <v>12.27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23.83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476.57</v>
      </c>
      <c r="L32" s="198">
        <v>0</v>
      </c>
      <c r="M32" s="198">
        <v>61.15</v>
      </c>
      <c r="N32" s="198">
        <v>49.75</v>
      </c>
      <c r="O32" s="198">
        <v>35.130000000000003</v>
      </c>
      <c r="P32" s="198">
        <v>19.7</v>
      </c>
      <c r="Q32" s="198">
        <v>9.18</v>
      </c>
      <c r="R32" s="198">
        <v>17.86</v>
      </c>
      <c r="S32" s="198">
        <v>11.12</v>
      </c>
      <c r="T32" s="198">
        <v>0</v>
      </c>
      <c r="U32" s="198">
        <v>59.55</v>
      </c>
      <c r="V32" s="198">
        <v>8.7200000000000006</v>
      </c>
      <c r="W32" s="198">
        <v>19.54</v>
      </c>
      <c r="X32" s="198">
        <v>62.12</v>
      </c>
      <c r="Y32" s="198">
        <v>0</v>
      </c>
      <c r="Z32" s="198">
        <v>113.97</v>
      </c>
      <c r="AA32" s="198">
        <v>37.99</v>
      </c>
      <c r="AB32" s="198">
        <v>0</v>
      </c>
      <c r="AC32" s="198">
        <v>12.27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23.83</v>
      </c>
      <c r="AJ32" s="198">
        <v>0</v>
      </c>
      <c r="AK32" s="198">
        <v>93.4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6.2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490.95</v>
      </c>
      <c r="L33" s="198">
        <v>10.55</v>
      </c>
      <c r="M33" s="198">
        <v>61.15</v>
      </c>
      <c r="N33" s="198">
        <v>49.75</v>
      </c>
      <c r="O33" s="198">
        <v>35.130000000000003</v>
      </c>
      <c r="P33" s="198">
        <v>19.7</v>
      </c>
      <c r="Q33" s="198">
        <v>9.18</v>
      </c>
      <c r="R33" s="198">
        <v>17.86</v>
      </c>
      <c r="S33" s="198">
        <v>11.12</v>
      </c>
      <c r="T33" s="198">
        <v>0</v>
      </c>
      <c r="U33" s="198">
        <v>59.55</v>
      </c>
      <c r="V33" s="198">
        <v>8.7200000000000006</v>
      </c>
      <c r="W33" s="198">
        <v>19.54</v>
      </c>
      <c r="X33" s="198">
        <v>62.12</v>
      </c>
      <c r="Y33" s="198">
        <v>0</v>
      </c>
      <c r="Z33" s="198">
        <v>113.97</v>
      </c>
      <c r="AA33" s="198">
        <v>37.99</v>
      </c>
      <c r="AB33" s="198">
        <v>0</v>
      </c>
      <c r="AC33" s="198">
        <v>12.27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22.74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6.2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490.95</v>
      </c>
      <c r="L34" s="198">
        <v>10.55</v>
      </c>
      <c r="M34" s="198">
        <v>61.15</v>
      </c>
      <c r="N34" s="198">
        <v>49.75</v>
      </c>
      <c r="O34" s="198">
        <v>35.130000000000003</v>
      </c>
      <c r="P34" s="198">
        <v>19.7</v>
      </c>
      <c r="Q34" s="198">
        <v>9.18</v>
      </c>
      <c r="R34" s="198">
        <v>17.86</v>
      </c>
      <c r="S34" s="198">
        <v>11.12</v>
      </c>
      <c r="T34" s="198">
        <v>0</v>
      </c>
      <c r="U34" s="198">
        <v>59.55</v>
      </c>
      <c r="V34" s="198">
        <v>8.7200000000000006</v>
      </c>
      <c r="W34" s="198">
        <v>19.54</v>
      </c>
      <c r="X34" s="198">
        <v>62.12</v>
      </c>
      <c r="Y34" s="198">
        <v>0</v>
      </c>
      <c r="Z34" s="198">
        <v>113.97</v>
      </c>
      <c r="AA34" s="198">
        <v>37.99</v>
      </c>
      <c r="AB34" s="198">
        <v>0</v>
      </c>
      <c r="AC34" s="198">
        <v>12.27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23.83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6.2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490.96</v>
      </c>
      <c r="L35" s="198">
        <v>10.55</v>
      </c>
      <c r="M35" s="198">
        <v>61.15</v>
      </c>
      <c r="N35" s="198">
        <v>49.75</v>
      </c>
      <c r="O35" s="198">
        <v>35.130000000000003</v>
      </c>
      <c r="P35" s="198">
        <v>19.7</v>
      </c>
      <c r="Q35" s="198">
        <v>9.18</v>
      </c>
      <c r="R35" s="198">
        <v>17.86</v>
      </c>
      <c r="S35" s="198">
        <v>11.11</v>
      </c>
      <c r="T35" s="198">
        <v>0</v>
      </c>
      <c r="U35" s="198">
        <v>59.55</v>
      </c>
      <c r="V35" s="198">
        <v>8.73</v>
      </c>
      <c r="W35" s="198">
        <v>19.54</v>
      </c>
      <c r="X35" s="198">
        <v>62.12</v>
      </c>
      <c r="Y35" s="198">
        <v>0</v>
      </c>
      <c r="Z35" s="198">
        <v>113.97</v>
      </c>
      <c r="AA35" s="198">
        <v>37.99</v>
      </c>
      <c r="AB35" s="198">
        <v>0</v>
      </c>
      <c r="AC35" s="198">
        <v>12.27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23.83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11.7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490.95</v>
      </c>
      <c r="L36" s="198">
        <v>10.55</v>
      </c>
      <c r="M36" s="198">
        <v>61.15</v>
      </c>
      <c r="N36" s="198">
        <v>49.75</v>
      </c>
      <c r="O36" s="198">
        <v>35.130000000000003</v>
      </c>
      <c r="P36" s="198">
        <v>19.7</v>
      </c>
      <c r="Q36" s="198">
        <v>9.18</v>
      </c>
      <c r="R36" s="198">
        <v>17.86</v>
      </c>
      <c r="S36" s="198">
        <v>11.12</v>
      </c>
      <c r="T36" s="198">
        <v>0</v>
      </c>
      <c r="U36" s="198">
        <v>59.55</v>
      </c>
      <c r="V36" s="198">
        <v>8.7200000000000006</v>
      </c>
      <c r="W36" s="198">
        <v>19.54</v>
      </c>
      <c r="X36" s="198">
        <v>62.12</v>
      </c>
      <c r="Y36" s="198">
        <v>0</v>
      </c>
      <c r="Z36" s="198">
        <v>113.97</v>
      </c>
      <c r="AA36" s="198">
        <v>37.99</v>
      </c>
      <c r="AB36" s="198">
        <v>0</v>
      </c>
      <c r="AC36" s="198">
        <v>12.27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23.83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11.7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490.95</v>
      </c>
      <c r="L37" s="198">
        <v>10.55</v>
      </c>
      <c r="M37" s="198">
        <v>61.15</v>
      </c>
      <c r="N37" s="198">
        <v>49.75</v>
      </c>
      <c r="O37" s="198">
        <v>35.130000000000003</v>
      </c>
      <c r="P37" s="198">
        <v>19.7</v>
      </c>
      <c r="Q37" s="198">
        <v>9.18</v>
      </c>
      <c r="R37" s="198">
        <v>17.86</v>
      </c>
      <c r="S37" s="198">
        <v>11.12</v>
      </c>
      <c r="T37" s="198">
        <v>0</v>
      </c>
      <c r="U37" s="198">
        <v>59.55</v>
      </c>
      <c r="V37" s="198">
        <v>8.7200000000000006</v>
      </c>
      <c r="W37" s="198">
        <v>19.54</v>
      </c>
      <c r="X37" s="198">
        <v>62.12</v>
      </c>
      <c r="Y37" s="198">
        <v>0</v>
      </c>
      <c r="Z37" s="198">
        <v>113.97</v>
      </c>
      <c r="AA37" s="198">
        <v>37.99</v>
      </c>
      <c r="AB37" s="198">
        <v>0</v>
      </c>
      <c r="AC37" s="198">
        <v>12.27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23.83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11.7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490.95</v>
      </c>
      <c r="L38" s="198">
        <v>10.55</v>
      </c>
      <c r="M38" s="198">
        <v>61.15</v>
      </c>
      <c r="N38" s="198">
        <v>49.75</v>
      </c>
      <c r="O38" s="198">
        <v>35.130000000000003</v>
      </c>
      <c r="P38" s="198">
        <v>19.7</v>
      </c>
      <c r="Q38" s="198">
        <v>9.18</v>
      </c>
      <c r="R38" s="198">
        <v>17.86</v>
      </c>
      <c r="S38" s="198">
        <v>11.12</v>
      </c>
      <c r="T38" s="198">
        <v>0</v>
      </c>
      <c r="U38" s="198">
        <v>59.55</v>
      </c>
      <c r="V38" s="198">
        <v>8.7200000000000006</v>
      </c>
      <c r="W38" s="198">
        <v>19.54</v>
      </c>
      <c r="X38" s="198">
        <v>62.12</v>
      </c>
      <c r="Y38" s="198">
        <v>0</v>
      </c>
      <c r="Z38" s="198">
        <v>113.97</v>
      </c>
      <c r="AA38" s="198">
        <v>37.99</v>
      </c>
      <c r="AB38" s="198">
        <v>0</v>
      </c>
      <c r="AC38" s="198">
        <v>12.27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23.83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11.7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490.95</v>
      </c>
      <c r="L39" s="198">
        <v>10.55</v>
      </c>
      <c r="M39" s="198">
        <v>61.15</v>
      </c>
      <c r="N39" s="198">
        <v>49.75</v>
      </c>
      <c r="O39" s="198">
        <v>35.130000000000003</v>
      </c>
      <c r="P39" s="198">
        <v>19.7</v>
      </c>
      <c r="Q39" s="198">
        <v>9.18</v>
      </c>
      <c r="R39" s="198">
        <v>17.86</v>
      </c>
      <c r="S39" s="198">
        <v>11.12</v>
      </c>
      <c r="T39" s="198">
        <v>0</v>
      </c>
      <c r="U39" s="198">
        <v>59.55</v>
      </c>
      <c r="V39" s="198">
        <v>8.7200000000000006</v>
      </c>
      <c r="W39" s="198">
        <v>19.54</v>
      </c>
      <c r="X39" s="198">
        <v>62.12</v>
      </c>
      <c r="Y39" s="198">
        <v>0</v>
      </c>
      <c r="Z39" s="198">
        <v>113.97</v>
      </c>
      <c r="AA39" s="198">
        <v>37.99</v>
      </c>
      <c r="AB39" s="198">
        <v>0</v>
      </c>
      <c r="AC39" s="198">
        <v>12.27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22.74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11.7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490.95</v>
      </c>
      <c r="L40" s="198">
        <v>10.55</v>
      </c>
      <c r="M40" s="198">
        <v>61.15</v>
      </c>
      <c r="N40" s="198">
        <v>49.75</v>
      </c>
      <c r="O40" s="198">
        <v>35.130000000000003</v>
      </c>
      <c r="P40" s="198">
        <v>19.7</v>
      </c>
      <c r="Q40" s="198">
        <v>9.18</v>
      </c>
      <c r="R40" s="198">
        <v>17.86</v>
      </c>
      <c r="S40" s="198">
        <v>11.12</v>
      </c>
      <c r="T40" s="198">
        <v>0</v>
      </c>
      <c r="U40" s="198">
        <v>59.55</v>
      </c>
      <c r="V40" s="198">
        <v>8.7200000000000006</v>
      </c>
      <c r="W40" s="198">
        <v>19.54</v>
      </c>
      <c r="X40" s="198">
        <v>62.12</v>
      </c>
      <c r="Y40" s="198">
        <v>0</v>
      </c>
      <c r="Z40" s="198">
        <v>113.97</v>
      </c>
      <c r="AA40" s="198">
        <v>37.99</v>
      </c>
      <c r="AB40" s="198">
        <v>0</v>
      </c>
      <c r="AC40" s="198">
        <v>12.27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23.83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11.7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490.95</v>
      </c>
      <c r="L41" s="198">
        <v>10.55</v>
      </c>
      <c r="M41" s="198">
        <v>61.15</v>
      </c>
      <c r="N41" s="198">
        <v>49.75</v>
      </c>
      <c r="O41" s="198">
        <v>35.130000000000003</v>
      </c>
      <c r="P41" s="198">
        <v>19.7</v>
      </c>
      <c r="Q41" s="198">
        <v>9.18</v>
      </c>
      <c r="R41" s="198">
        <v>17.86</v>
      </c>
      <c r="S41" s="198">
        <v>11.12</v>
      </c>
      <c r="T41" s="198">
        <v>0</v>
      </c>
      <c r="U41" s="198">
        <v>59.55</v>
      </c>
      <c r="V41" s="198">
        <v>8.7200000000000006</v>
      </c>
      <c r="W41" s="198">
        <v>19.54</v>
      </c>
      <c r="X41" s="198">
        <v>62.12</v>
      </c>
      <c r="Y41" s="198">
        <v>0</v>
      </c>
      <c r="Z41" s="198">
        <v>113.97</v>
      </c>
      <c r="AA41" s="198">
        <v>37.99</v>
      </c>
      <c r="AB41" s="198">
        <v>0</v>
      </c>
      <c r="AC41" s="198">
        <v>12.27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23.83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11.7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490.95</v>
      </c>
      <c r="L42" s="198">
        <v>10.55</v>
      </c>
      <c r="M42" s="198">
        <v>61.15</v>
      </c>
      <c r="N42" s="198">
        <v>49.75</v>
      </c>
      <c r="O42" s="198">
        <v>35.130000000000003</v>
      </c>
      <c r="P42" s="198">
        <v>19.7</v>
      </c>
      <c r="Q42" s="198">
        <v>9.18</v>
      </c>
      <c r="R42" s="198">
        <v>17.86</v>
      </c>
      <c r="S42" s="198">
        <v>11.12</v>
      </c>
      <c r="T42" s="198">
        <v>0</v>
      </c>
      <c r="U42" s="198">
        <v>59.55</v>
      </c>
      <c r="V42" s="198">
        <v>8.7200000000000006</v>
      </c>
      <c r="W42" s="198">
        <v>19.54</v>
      </c>
      <c r="X42" s="198">
        <v>62.12</v>
      </c>
      <c r="Y42" s="198">
        <v>0</v>
      </c>
      <c r="Z42" s="198">
        <v>113.97</v>
      </c>
      <c r="AA42" s="198">
        <v>37.99</v>
      </c>
      <c r="AB42" s="198">
        <v>0</v>
      </c>
      <c r="AC42" s="198">
        <v>12.27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23.83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11.7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490.95</v>
      </c>
      <c r="L43" s="198">
        <v>0</v>
      </c>
      <c r="M43" s="198">
        <v>61.15</v>
      </c>
      <c r="N43" s="198">
        <v>49.75</v>
      </c>
      <c r="O43" s="198">
        <v>35.130000000000003</v>
      </c>
      <c r="P43" s="198">
        <v>19.7</v>
      </c>
      <c r="Q43" s="198">
        <v>9.18</v>
      </c>
      <c r="R43" s="198">
        <v>17.86</v>
      </c>
      <c r="S43" s="198">
        <v>11.12</v>
      </c>
      <c r="T43" s="198">
        <v>0</v>
      </c>
      <c r="U43" s="198">
        <v>59.55</v>
      </c>
      <c r="V43" s="198">
        <v>8.7200000000000006</v>
      </c>
      <c r="W43" s="198">
        <v>19.54</v>
      </c>
      <c r="X43" s="198">
        <v>62.12</v>
      </c>
      <c r="Y43" s="198">
        <v>0</v>
      </c>
      <c r="Z43" s="198">
        <v>113.97</v>
      </c>
      <c r="AA43" s="198">
        <v>37.99</v>
      </c>
      <c r="AB43" s="198">
        <v>0</v>
      </c>
      <c r="AC43" s="198">
        <v>12.27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23.83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11.7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490.95</v>
      </c>
      <c r="L44" s="198">
        <v>0</v>
      </c>
      <c r="M44" s="198">
        <v>61.15</v>
      </c>
      <c r="N44" s="198">
        <v>49.75</v>
      </c>
      <c r="O44" s="198">
        <v>35.130000000000003</v>
      </c>
      <c r="P44" s="198">
        <v>19.7</v>
      </c>
      <c r="Q44" s="198">
        <v>9.18</v>
      </c>
      <c r="R44" s="198">
        <v>17.86</v>
      </c>
      <c r="S44" s="198">
        <v>11.12</v>
      </c>
      <c r="T44" s="198">
        <v>0</v>
      </c>
      <c r="U44" s="198">
        <v>59.55</v>
      </c>
      <c r="V44" s="198">
        <v>8.7200000000000006</v>
      </c>
      <c r="W44" s="198">
        <v>19.54</v>
      </c>
      <c r="X44" s="198">
        <v>62.12</v>
      </c>
      <c r="Y44" s="198">
        <v>0</v>
      </c>
      <c r="Z44" s="198">
        <v>113.97</v>
      </c>
      <c r="AA44" s="198">
        <v>37.99</v>
      </c>
      <c r="AB44" s="198">
        <v>0</v>
      </c>
      <c r="AC44" s="198">
        <v>12.27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23.83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11.7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490.95</v>
      </c>
      <c r="L45" s="198">
        <v>0</v>
      </c>
      <c r="M45" s="198">
        <v>61.15</v>
      </c>
      <c r="N45" s="198">
        <v>49.75</v>
      </c>
      <c r="O45" s="198">
        <v>35.130000000000003</v>
      </c>
      <c r="P45" s="198">
        <v>19.7</v>
      </c>
      <c r="Q45" s="198">
        <v>9.18</v>
      </c>
      <c r="R45" s="198">
        <v>17.86</v>
      </c>
      <c r="S45" s="198">
        <v>11.12</v>
      </c>
      <c r="T45" s="198">
        <v>0</v>
      </c>
      <c r="U45" s="198">
        <v>59.55</v>
      </c>
      <c r="V45" s="198">
        <v>8.7200000000000006</v>
      </c>
      <c r="W45" s="198">
        <v>19.54</v>
      </c>
      <c r="X45" s="198">
        <v>62.12</v>
      </c>
      <c r="Y45" s="198">
        <v>0</v>
      </c>
      <c r="Z45" s="198">
        <v>113.97</v>
      </c>
      <c r="AA45" s="198">
        <v>37.99</v>
      </c>
      <c r="AB45" s="198">
        <v>0</v>
      </c>
      <c r="AC45" s="198">
        <v>12.27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22.74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11.7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490.95</v>
      </c>
      <c r="L46" s="198">
        <v>0</v>
      </c>
      <c r="M46" s="198">
        <v>61.15</v>
      </c>
      <c r="N46" s="198">
        <v>49.75</v>
      </c>
      <c r="O46" s="198">
        <v>35.130000000000003</v>
      </c>
      <c r="P46" s="198">
        <v>19.7</v>
      </c>
      <c r="Q46" s="198">
        <v>9.18</v>
      </c>
      <c r="R46" s="198">
        <v>17.86</v>
      </c>
      <c r="S46" s="198">
        <v>11.12</v>
      </c>
      <c r="T46" s="198">
        <v>0</v>
      </c>
      <c r="U46" s="198">
        <v>59.55</v>
      </c>
      <c r="V46" s="198">
        <v>8.7200000000000006</v>
      </c>
      <c r="W46" s="198">
        <v>19.54</v>
      </c>
      <c r="X46" s="198">
        <v>62.12</v>
      </c>
      <c r="Y46" s="198">
        <v>0</v>
      </c>
      <c r="Z46" s="198">
        <v>113.97</v>
      </c>
      <c r="AA46" s="198">
        <v>37.99</v>
      </c>
      <c r="AB46" s="198">
        <v>0</v>
      </c>
      <c r="AC46" s="198">
        <v>12.27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23.83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11.7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490.96</v>
      </c>
      <c r="L47" s="198">
        <v>0</v>
      </c>
      <c r="M47" s="198">
        <v>61.15</v>
      </c>
      <c r="N47" s="198">
        <v>49.75</v>
      </c>
      <c r="O47" s="198">
        <v>35.130000000000003</v>
      </c>
      <c r="P47" s="198">
        <v>19.7</v>
      </c>
      <c r="Q47" s="198">
        <v>9.18</v>
      </c>
      <c r="R47" s="198">
        <v>17.86</v>
      </c>
      <c r="S47" s="198">
        <v>11.12</v>
      </c>
      <c r="T47" s="198">
        <v>0</v>
      </c>
      <c r="U47" s="198">
        <v>59.55</v>
      </c>
      <c r="V47" s="198">
        <v>8.7200000000000006</v>
      </c>
      <c r="W47" s="198">
        <v>19.55</v>
      </c>
      <c r="X47" s="198">
        <v>62.12</v>
      </c>
      <c r="Y47" s="198">
        <v>0</v>
      </c>
      <c r="Z47" s="198">
        <v>115.42</v>
      </c>
      <c r="AA47" s="198">
        <v>38.479999999999997</v>
      </c>
      <c r="AB47" s="198">
        <v>0</v>
      </c>
      <c r="AC47" s="198">
        <v>12.27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23.83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11.7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490.96</v>
      </c>
      <c r="L48" s="198">
        <v>0</v>
      </c>
      <c r="M48" s="198">
        <v>61.15</v>
      </c>
      <c r="N48" s="198">
        <v>49.75</v>
      </c>
      <c r="O48" s="198">
        <v>35.130000000000003</v>
      </c>
      <c r="P48" s="198">
        <v>19.7</v>
      </c>
      <c r="Q48" s="198">
        <v>9.18</v>
      </c>
      <c r="R48" s="198">
        <v>17.86</v>
      </c>
      <c r="S48" s="198">
        <v>11.12</v>
      </c>
      <c r="T48" s="198">
        <v>0</v>
      </c>
      <c r="U48" s="198">
        <v>59.55</v>
      </c>
      <c r="V48" s="198">
        <v>8.7200000000000006</v>
      </c>
      <c r="W48" s="198">
        <v>19.55</v>
      </c>
      <c r="X48" s="198">
        <v>62.12</v>
      </c>
      <c r="Y48" s="198">
        <v>0</v>
      </c>
      <c r="Z48" s="198">
        <v>115.42</v>
      </c>
      <c r="AA48" s="198">
        <v>38.479999999999997</v>
      </c>
      <c r="AB48" s="198">
        <v>0</v>
      </c>
      <c r="AC48" s="198">
        <v>12.27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23.83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11.7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470.77</v>
      </c>
      <c r="L49" s="198">
        <v>0</v>
      </c>
      <c r="M49" s="198">
        <v>61.15</v>
      </c>
      <c r="N49" s="198">
        <v>49.75</v>
      </c>
      <c r="O49" s="198">
        <v>35.130000000000003</v>
      </c>
      <c r="P49" s="198">
        <v>19.7</v>
      </c>
      <c r="Q49" s="198">
        <v>9.18</v>
      </c>
      <c r="R49" s="198">
        <v>17.86</v>
      </c>
      <c r="S49" s="198">
        <v>11.12</v>
      </c>
      <c r="T49" s="198">
        <v>0</v>
      </c>
      <c r="U49" s="198">
        <v>59.55</v>
      </c>
      <c r="V49" s="198">
        <v>8.7200000000000006</v>
      </c>
      <c r="W49" s="198">
        <v>19.55</v>
      </c>
      <c r="X49" s="198">
        <v>62.12</v>
      </c>
      <c r="Y49" s="198">
        <v>0</v>
      </c>
      <c r="Z49" s="198">
        <v>115.42</v>
      </c>
      <c r="AA49" s="198">
        <v>38.479999999999997</v>
      </c>
      <c r="AB49" s="198">
        <v>0</v>
      </c>
      <c r="AC49" s="198">
        <v>12.27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23.83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11.7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470.77</v>
      </c>
      <c r="L50" s="198">
        <v>0</v>
      </c>
      <c r="M50" s="198">
        <v>61.15</v>
      </c>
      <c r="N50" s="198">
        <v>49.75</v>
      </c>
      <c r="O50" s="198">
        <v>35.130000000000003</v>
      </c>
      <c r="P50" s="198">
        <v>19.7</v>
      </c>
      <c r="Q50" s="198">
        <v>9.18</v>
      </c>
      <c r="R50" s="198">
        <v>17.86</v>
      </c>
      <c r="S50" s="198">
        <v>11.12</v>
      </c>
      <c r="T50" s="198">
        <v>0</v>
      </c>
      <c r="U50" s="198">
        <v>59.55</v>
      </c>
      <c r="V50" s="198">
        <v>8.7200000000000006</v>
      </c>
      <c r="W50" s="198">
        <v>19.55</v>
      </c>
      <c r="X50" s="198">
        <v>62.12</v>
      </c>
      <c r="Y50" s="198">
        <v>0</v>
      </c>
      <c r="Z50" s="198">
        <v>115.42</v>
      </c>
      <c r="AA50" s="198">
        <v>38.479999999999997</v>
      </c>
      <c r="AB50" s="198">
        <v>0</v>
      </c>
      <c r="AC50" s="198">
        <v>12.27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23.83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11.7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491.28</v>
      </c>
      <c r="L51" s="198">
        <v>0</v>
      </c>
      <c r="M51" s="198">
        <v>61.15</v>
      </c>
      <c r="N51" s="198">
        <v>49.75</v>
      </c>
      <c r="O51" s="198">
        <v>35.130000000000003</v>
      </c>
      <c r="P51" s="198">
        <v>19.7</v>
      </c>
      <c r="Q51" s="198">
        <v>9.18</v>
      </c>
      <c r="R51" s="198">
        <v>17.86</v>
      </c>
      <c r="S51" s="198">
        <v>11.12</v>
      </c>
      <c r="T51" s="198">
        <v>0</v>
      </c>
      <c r="U51" s="198">
        <v>59.55</v>
      </c>
      <c r="V51" s="198">
        <v>8.7200000000000006</v>
      </c>
      <c r="W51" s="198">
        <v>19.55</v>
      </c>
      <c r="X51" s="198">
        <v>62.12</v>
      </c>
      <c r="Y51" s="198">
        <v>0</v>
      </c>
      <c r="Z51" s="198">
        <v>113.97</v>
      </c>
      <c r="AA51" s="198">
        <v>37.99</v>
      </c>
      <c r="AB51" s="198">
        <v>0</v>
      </c>
      <c r="AC51" s="198">
        <v>8.07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16.29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11.7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491.28</v>
      </c>
      <c r="L52" s="198">
        <v>0</v>
      </c>
      <c r="M52" s="198">
        <v>61.15</v>
      </c>
      <c r="N52" s="198">
        <v>49.75</v>
      </c>
      <c r="O52" s="198">
        <v>35.130000000000003</v>
      </c>
      <c r="P52" s="198">
        <v>19.7</v>
      </c>
      <c r="Q52" s="198">
        <v>9.18</v>
      </c>
      <c r="R52" s="198">
        <v>17.86</v>
      </c>
      <c r="S52" s="198">
        <v>11.12</v>
      </c>
      <c r="T52" s="198">
        <v>0</v>
      </c>
      <c r="U52" s="198">
        <v>59.55</v>
      </c>
      <c r="V52" s="198">
        <v>8.7200000000000006</v>
      </c>
      <c r="W52" s="198">
        <v>19.55</v>
      </c>
      <c r="X52" s="198">
        <v>62.12</v>
      </c>
      <c r="Y52" s="198">
        <v>0</v>
      </c>
      <c r="Z52" s="198">
        <v>113.97</v>
      </c>
      <c r="AA52" s="198">
        <v>37.99</v>
      </c>
      <c r="AB52" s="198">
        <v>0</v>
      </c>
      <c r="AC52" s="198">
        <v>8.07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16.29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11.7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491.28</v>
      </c>
      <c r="L53" s="198">
        <v>0</v>
      </c>
      <c r="M53" s="198">
        <v>61.15</v>
      </c>
      <c r="N53" s="198">
        <v>49.75</v>
      </c>
      <c r="O53" s="198">
        <v>35.130000000000003</v>
      </c>
      <c r="P53" s="198">
        <v>19.7</v>
      </c>
      <c r="Q53" s="198">
        <v>9.19</v>
      </c>
      <c r="R53" s="198">
        <v>17.86</v>
      </c>
      <c r="S53" s="198">
        <v>11.11</v>
      </c>
      <c r="T53" s="198">
        <v>0</v>
      </c>
      <c r="U53" s="198">
        <v>59.55</v>
      </c>
      <c r="V53" s="198">
        <v>8.7200000000000006</v>
      </c>
      <c r="W53" s="198">
        <v>19.55</v>
      </c>
      <c r="X53" s="198">
        <v>62.12</v>
      </c>
      <c r="Y53" s="198">
        <v>0</v>
      </c>
      <c r="Z53" s="198">
        <v>113.97</v>
      </c>
      <c r="AA53" s="198">
        <v>37.99</v>
      </c>
      <c r="AB53" s="198">
        <v>0</v>
      </c>
      <c r="AC53" s="198">
        <v>12.27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23.83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11.7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491.28</v>
      </c>
      <c r="L54" s="198">
        <v>0</v>
      </c>
      <c r="M54" s="198">
        <v>61.15</v>
      </c>
      <c r="N54" s="198">
        <v>49.75</v>
      </c>
      <c r="O54" s="198">
        <v>35.130000000000003</v>
      </c>
      <c r="P54" s="198">
        <v>19.7</v>
      </c>
      <c r="Q54" s="198">
        <v>9.19</v>
      </c>
      <c r="R54" s="198">
        <v>17.86</v>
      </c>
      <c r="S54" s="198">
        <v>11.11</v>
      </c>
      <c r="T54" s="198">
        <v>0</v>
      </c>
      <c r="U54" s="198">
        <v>59.55</v>
      </c>
      <c r="V54" s="198">
        <v>8.7200000000000006</v>
      </c>
      <c r="W54" s="198">
        <v>19.55</v>
      </c>
      <c r="X54" s="198">
        <v>62.12</v>
      </c>
      <c r="Y54" s="198">
        <v>0</v>
      </c>
      <c r="Z54" s="198">
        <v>113.97</v>
      </c>
      <c r="AA54" s="198">
        <v>37.99</v>
      </c>
      <c r="AB54" s="198">
        <v>0</v>
      </c>
      <c r="AC54" s="198">
        <v>12.27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23.83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11.7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491.28</v>
      </c>
      <c r="L55" s="198">
        <v>0</v>
      </c>
      <c r="M55" s="198">
        <v>61.15</v>
      </c>
      <c r="N55" s="198">
        <v>49.75</v>
      </c>
      <c r="O55" s="198">
        <v>35.130000000000003</v>
      </c>
      <c r="P55" s="198">
        <v>19.7</v>
      </c>
      <c r="Q55" s="198">
        <v>9.19</v>
      </c>
      <c r="R55" s="198">
        <v>17.86</v>
      </c>
      <c r="S55" s="198">
        <v>11.11</v>
      </c>
      <c r="T55" s="198">
        <v>0</v>
      </c>
      <c r="U55" s="198">
        <v>59.55</v>
      </c>
      <c r="V55" s="198">
        <v>8.7200000000000006</v>
      </c>
      <c r="W55" s="198">
        <v>19.55</v>
      </c>
      <c r="X55" s="198">
        <v>62.12</v>
      </c>
      <c r="Y55" s="198">
        <v>0</v>
      </c>
      <c r="Z55" s="198">
        <v>113.97</v>
      </c>
      <c r="AA55" s="198">
        <v>37.99</v>
      </c>
      <c r="AB55" s="198">
        <v>0</v>
      </c>
      <c r="AC55" s="198">
        <v>12.27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23.83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11.7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491.28</v>
      </c>
      <c r="L56" s="198">
        <v>0</v>
      </c>
      <c r="M56" s="198">
        <v>61.15</v>
      </c>
      <c r="N56" s="198">
        <v>49.75</v>
      </c>
      <c r="O56" s="198">
        <v>35.130000000000003</v>
      </c>
      <c r="P56" s="198">
        <v>19.7</v>
      </c>
      <c r="Q56" s="198">
        <v>9.19</v>
      </c>
      <c r="R56" s="198">
        <v>17.86</v>
      </c>
      <c r="S56" s="198">
        <v>11.11</v>
      </c>
      <c r="T56" s="198">
        <v>0</v>
      </c>
      <c r="U56" s="198">
        <v>59.55</v>
      </c>
      <c r="V56" s="198">
        <v>8.7200000000000006</v>
      </c>
      <c r="W56" s="198">
        <v>19.55</v>
      </c>
      <c r="X56" s="198">
        <v>62.12</v>
      </c>
      <c r="Y56" s="198">
        <v>0</v>
      </c>
      <c r="Z56" s="198">
        <v>113.97</v>
      </c>
      <c r="AA56" s="198">
        <v>37.99</v>
      </c>
      <c r="AB56" s="198">
        <v>0</v>
      </c>
      <c r="AC56" s="198">
        <v>12.27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23.83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11.7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491.28</v>
      </c>
      <c r="L57" s="198">
        <v>0</v>
      </c>
      <c r="M57" s="198">
        <v>61.15</v>
      </c>
      <c r="N57" s="198">
        <v>49.75</v>
      </c>
      <c r="O57" s="198">
        <v>35.130000000000003</v>
      </c>
      <c r="P57" s="198">
        <v>19.7</v>
      </c>
      <c r="Q57" s="198">
        <v>9.19</v>
      </c>
      <c r="R57" s="198">
        <v>17.86</v>
      </c>
      <c r="S57" s="198">
        <v>11.11</v>
      </c>
      <c r="T57" s="198">
        <v>0</v>
      </c>
      <c r="U57" s="198">
        <v>59.55</v>
      </c>
      <c r="V57" s="198">
        <v>8.7200000000000006</v>
      </c>
      <c r="W57" s="198">
        <v>19.55</v>
      </c>
      <c r="X57" s="198">
        <v>62.12</v>
      </c>
      <c r="Y57" s="198">
        <v>0</v>
      </c>
      <c r="Z57" s="198">
        <v>113.97</v>
      </c>
      <c r="AA57" s="198">
        <v>37.99</v>
      </c>
      <c r="AB57" s="198">
        <v>0</v>
      </c>
      <c r="AC57" s="198">
        <v>12.27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23.83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11.7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491.28</v>
      </c>
      <c r="L58" s="198">
        <v>0</v>
      </c>
      <c r="M58" s="198">
        <v>61.15</v>
      </c>
      <c r="N58" s="198">
        <v>49.75</v>
      </c>
      <c r="O58" s="198">
        <v>35.130000000000003</v>
      </c>
      <c r="P58" s="198">
        <v>19.7</v>
      </c>
      <c r="Q58" s="198">
        <v>9.41</v>
      </c>
      <c r="R58" s="198">
        <v>17.86</v>
      </c>
      <c r="S58" s="198">
        <v>11.11</v>
      </c>
      <c r="T58" s="198">
        <v>0</v>
      </c>
      <c r="U58" s="198">
        <v>59.55</v>
      </c>
      <c r="V58" s="198">
        <v>8.73</v>
      </c>
      <c r="W58" s="198">
        <v>19.54</v>
      </c>
      <c r="X58" s="198">
        <v>62.12</v>
      </c>
      <c r="Y58" s="198">
        <v>0</v>
      </c>
      <c r="Z58" s="198">
        <v>113.97</v>
      </c>
      <c r="AA58" s="198">
        <v>37.99</v>
      </c>
      <c r="AB58" s="198">
        <v>0</v>
      </c>
      <c r="AC58" s="198">
        <v>12.27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23.83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11.7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491.28</v>
      </c>
      <c r="L59" s="198">
        <v>0</v>
      </c>
      <c r="M59" s="198">
        <v>61.15</v>
      </c>
      <c r="N59" s="198">
        <v>49.75</v>
      </c>
      <c r="O59" s="198">
        <v>35.130000000000003</v>
      </c>
      <c r="P59" s="198">
        <v>19.7</v>
      </c>
      <c r="Q59" s="198">
        <v>9.41</v>
      </c>
      <c r="R59" s="198">
        <v>17.86</v>
      </c>
      <c r="S59" s="198">
        <v>11.11</v>
      </c>
      <c r="T59" s="198">
        <v>0</v>
      </c>
      <c r="U59" s="198">
        <v>59.55</v>
      </c>
      <c r="V59" s="198">
        <v>8.73</v>
      </c>
      <c r="W59" s="198">
        <v>19.54</v>
      </c>
      <c r="X59" s="198">
        <v>62.12</v>
      </c>
      <c r="Y59" s="198">
        <v>0</v>
      </c>
      <c r="Z59" s="198">
        <v>113.97</v>
      </c>
      <c r="AA59" s="198">
        <v>37.99</v>
      </c>
      <c r="AB59" s="198">
        <v>0</v>
      </c>
      <c r="AC59" s="198">
        <v>12.27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23.83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11.7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491.28</v>
      </c>
      <c r="L60" s="198">
        <v>0</v>
      </c>
      <c r="M60" s="198">
        <v>61.15</v>
      </c>
      <c r="N60" s="198">
        <v>49.75</v>
      </c>
      <c r="O60" s="198">
        <v>35.130000000000003</v>
      </c>
      <c r="P60" s="198">
        <v>19.7</v>
      </c>
      <c r="Q60" s="198">
        <v>9.41</v>
      </c>
      <c r="R60" s="198">
        <v>17.86</v>
      </c>
      <c r="S60" s="198">
        <v>11.11</v>
      </c>
      <c r="T60" s="198">
        <v>0</v>
      </c>
      <c r="U60" s="198">
        <v>59.55</v>
      </c>
      <c r="V60" s="198">
        <v>8.73</v>
      </c>
      <c r="W60" s="198">
        <v>19.54</v>
      </c>
      <c r="X60" s="198">
        <v>62.12</v>
      </c>
      <c r="Y60" s="198">
        <v>0</v>
      </c>
      <c r="Z60" s="198">
        <v>113.97</v>
      </c>
      <c r="AA60" s="198">
        <v>37.99</v>
      </c>
      <c r="AB60" s="198">
        <v>0</v>
      </c>
      <c r="AC60" s="198">
        <v>12.27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23.83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11.7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491.28</v>
      </c>
      <c r="L61" s="198">
        <v>0</v>
      </c>
      <c r="M61" s="198">
        <v>61.15</v>
      </c>
      <c r="N61" s="198">
        <v>49.75</v>
      </c>
      <c r="O61" s="198">
        <v>35.130000000000003</v>
      </c>
      <c r="P61" s="198">
        <v>19.7</v>
      </c>
      <c r="Q61" s="198">
        <v>9.41</v>
      </c>
      <c r="R61" s="198">
        <v>17.86</v>
      </c>
      <c r="S61" s="198">
        <v>11.11</v>
      </c>
      <c r="T61" s="198">
        <v>0</v>
      </c>
      <c r="U61" s="198">
        <v>59.55</v>
      </c>
      <c r="V61" s="198">
        <v>8.73</v>
      </c>
      <c r="W61" s="198">
        <v>19.54</v>
      </c>
      <c r="X61" s="198">
        <v>62.12</v>
      </c>
      <c r="Y61" s="198">
        <v>0</v>
      </c>
      <c r="Z61" s="198">
        <v>113.97</v>
      </c>
      <c r="AA61" s="198">
        <v>37.99</v>
      </c>
      <c r="AB61" s="198">
        <v>0</v>
      </c>
      <c r="AC61" s="198">
        <v>12.27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23.83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11.7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491.28</v>
      </c>
      <c r="L62" s="198">
        <v>0</v>
      </c>
      <c r="M62" s="198">
        <v>61.15</v>
      </c>
      <c r="N62" s="198">
        <v>49.75</v>
      </c>
      <c r="O62" s="198">
        <v>35.130000000000003</v>
      </c>
      <c r="P62" s="198">
        <v>19.7</v>
      </c>
      <c r="Q62" s="198">
        <v>9.41</v>
      </c>
      <c r="R62" s="198">
        <v>17.86</v>
      </c>
      <c r="S62" s="198">
        <v>11.11</v>
      </c>
      <c r="T62" s="198">
        <v>0</v>
      </c>
      <c r="U62" s="198">
        <v>59.55</v>
      </c>
      <c r="V62" s="198">
        <v>8.73</v>
      </c>
      <c r="W62" s="198">
        <v>19.54</v>
      </c>
      <c r="X62" s="198">
        <v>62.12</v>
      </c>
      <c r="Y62" s="198">
        <v>0</v>
      </c>
      <c r="Z62" s="198">
        <v>100.06</v>
      </c>
      <c r="AA62" s="198">
        <v>37.99</v>
      </c>
      <c r="AB62" s="198">
        <v>0</v>
      </c>
      <c r="AC62" s="198">
        <v>12.27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23.83</v>
      </c>
      <c r="AJ62" s="198">
        <v>0</v>
      </c>
      <c r="AK62" s="198">
        <v>94.29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11.7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491.28</v>
      </c>
      <c r="L63" s="198">
        <v>0</v>
      </c>
      <c r="M63" s="198">
        <v>61.15</v>
      </c>
      <c r="N63" s="198">
        <v>49.75</v>
      </c>
      <c r="O63" s="198">
        <v>35.130000000000003</v>
      </c>
      <c r="P63" s="198">
        <v>19.7</v>
      </c>
      <c r="Q63" s="198">
        <v>9.41</v>
      </c>
      <c r="R63" s="198">
        <v>17.86</v>
      </c>
      <c r="S63" s="198">
        <v>11.11</v>
      </c>
      <c r="T63" s="198">
        <v>0</v>
      </c>
      <c r="U63" s="198">
        <v>59.55</v>
      </c>
      <c r="V63" s="198">
        <v>8.73</v>
      </c>
      <c r="W63" s="198">
        <v>19.54</v>
      </c>
      <c r="X63" s="198">
        <v>62.12</v>
      </c>
      <c r="Y63" s="198">
        <v>0</v>
      </c>
      <c r="Z63" s="198">
        <v>104.76</v>
      </c>
      <c r="AA63" s="198">
        <v>37.99</v>
      </c>
      <c r="AB63" s="198">
        <v>0</v>
      </c>
      <c r="AC63" s="198">
        <v>12.27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23.83</v>
      </c>
      <c r="AJ63" s="198">
        <v>0</v>
      </c>
      <c r="AK63" s="198">
        <v>93.69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11.7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491.28</v>
      </c>
      <c r="L64" s="198">
        <v>0</v>
      </c>
      <c r="M64" s="198">
        <v>61.15</v>
      </c>
      <c r="N64" s="198">
        <v>49.75</v>
      </c>
      <c r="O64" s="198">
        <v>35.130000000000003</v>
      </c>
      <c r="P64" s="198">
        <v>19.7</v>
      </c>
      <c r="Q64" s="198">
        <v>9.41</v>
      </c>
      <c r="R64" s="198">
        <v>17.86</v>
      </c>
      <c r="S64" s="198">
        <v>11.11</v>
      </c>
      <c r="T64" s="198">
        <v>0</v>
      </c>
      <c r="U64" s="198">
        <v>59.55</v>
      </c>
      <c r="V64" s="198">
        <v>8.73</v>
      </c>
      <c r="W64" s="198">
        <v>19.54</v>
      </c>
      <c r="X64" s="198">
        <v>62.12</v>
      </c>
      <c r="Y64" s="198">
        <v>0</v>
      </c>
      <c r="Z64" s="198">
        <v>95.85</v>
      </c>
      <c r="AA64" s="198">
        <v>37.99</v>
      </c>
      <c r="AB64" s="198">
        <v>0</v>
      </c>
      <c r="AC64" s="198">
        <v>12.27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23.83</v>
      </c>
      <c r="AJ64" s="198">
        <v>0</v>
      </c>
      <c r="AK64" s="198">
        <v>93.4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11.7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491.28</v>
      </c>
      <c r="L65" s="198">
        <v>0</v>
      </c>
      <c r="M65" s="198">
        <v>61.15</v>
      </c>
      <c r="N65" s="198">
        <v>49.75</v>
      </c>
      <c r="O65" s="198">
        <v>35.130000000000003</v>
      </c>
      <c r="P65" s="198">
        <v>19.7</v>
      </c>
      <c r="Q65" s="198">
        <v>9.41</v>
      </c>
      <c r="R65" s="198">
        <v>17.86</v>
      </c>
      <c r="S65" s="198">
        <v>11.11</v>
      </c>
      <c r="T65" s="198">
        <v>0</v>
      </c>
      <c r="U65" s="198">
        <v>59.55</v>
      </c>
      <c r="V65" s="198">
        <v>8.73</v>
      </c>
      <c r="W65" s="198">
        <v>19.54</v>
      </c>
      <c r="X65" s="198">
        <v>62.12</v>
      </c>
      <c r="Y65" s="198">
        <v>0</v>
      </c>
      <c r="Z65" s="198">
        <v>113.97</v>
      </c>
      <c r="AA65" s="198">
        <v>37.99</v>
      </c>
      <c r="AB65" s="198">
        <v>0</v>
      </c>
      <c r="AC65" s="198">
        <v>12.27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23.83</v>
      </c>
      <c r="AJ65" s="198">
        <v>0</v>
      </c>
      <c r="AK65" s="198">
        <v>93.4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11.7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491.28</v>
      </c>
      <c r="L66" s="198">
        <v>0</v>
      </c>
      <c r="M66" s="198">
        <v>61.15</v>
      </c>
      <c r="N66" s="198">
        <v>49.75</v>
      </c>
      <c r="O66" s="198">
        <v>35.130000000000003</v>
      </c>
      <c r="P66" s="198">
        <v>19.7</v>
      </c>
      <c r="Q66" s="198">
        <v>9.41</v>
      </c>
      <c r="R66" s="198">
        <v>17.86</v>
      </c>
      <c r="S66" s="198">
        <v>11.11</v>
      </c>
      <c r="T66" s="198">
        <v>0</v>
      </c>
      <c r="U66" s="198">
        <v>59.55</v>
      </c>
      <c r="V66" s="198">
        <v>8.73</v>
      </c>
      <c r="W66" s="198">
        <v>19.54</v>
      </c>
      <c r="X66" s="198">
        <v>62.12</v>
      </c>
      <c r="Y66" s="198">
        <v>0</v>
      </c>
      <c r="Z66" s="198">
        <v>113.97</v>
      </c>
      <c r="AA66" s="198">
        <v>37.99</v>
      </c>
      <c r="AB66" s="198">
        <v>0</v>
      </c>
      <c r="AC66" s="198">
        <v>12.27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23.83</v>
      </c>
      <c r="AJ66" s="198">
        <v>0</v>
      </c>
      <c r="AK66" s="198">
        <v>93.4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11.7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491.28</v>
      </c>
      <c r="L67" s="198">
        <v>0</v>
      </c>
      <c r="M67" s="198">
        <v>61.15</v>
      </c>
      <c r="N67" s="198">
        <v>49.75</v>
      </c>
      <c r="O67" s="198">
        <v>35.130000000000003</v>
      </c>
      <c r="P67" s="198">
        <v>19.7</v>
      </c>
      <c r="Q67" s="198">
        <v>9.18</v>
      </c>
      <c r="R67" s="198">
        <v>17.86</v>
      </c>
      <c r="S67" s="198">
        <v>11.11</v>
      </c>
      <c r="T67" s="198">
        <v>0</v>
      </c>
      <c r="U67" s="198">
        <v>59.55</v>
      </c>
      <c r="V67" s="198">
        <v>8.73</v>
      </c>
      <c r="W67" s="198">
        <v>19.54</v>
      </c>
      <c r="X67" s="198">
        <v>62.12</v>
      </c>
      <c r="Y67" s="198">
        <v>0</v>
      </c>
      <c r="Z67" s="198">
        <v>113.97</v>
      </c>
      <c r="AA67" s="198">
        <v>37.99</v>
      </c>
      <c r="AB67" s="198">
        <v>0</v>
      </c>
      <c r="AC67" s="198">
        <v>12.27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23.83</v>
      </c>
      <c r="AJ67" s="198">
        <v>0</v>
      </c>
      <c r="AK67" s="198">
        <v>93.4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11.7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491.28</v>
      </c>
      <c r="L68" s="198">
        <v>0</v>
      </c>
      <c r="M68" s="198">
        <v>61.15</v>
      </c>
      <c r="N68" s="198">
        <v>49.75</v>
      </c>
      <c r="O68" s="198">
        <v>35.130000000000003</v>
      </c>
      <c r="P68" s="198">
        <v>19.7</v>
      </c>
      <c r="Q68" s="198">
        <v>9.18</v>
      </c>
      <c r="R68" s="198">
        <v>17.86</v>
      </c>
      <c r="S68" s="198">
        <v>11.11</v>
      </c>
      <c r="T68" s="198">
        <v>0</v>
      </c>
      <c r="U68" s="198">
        <v>59.55</v>
      </c>
      <c r="V68" s="198">
        <v>8.73</v>
      </c>
      <c r="W68" s="198">
        <v>19.54</v>
      </c>
      <c r="X68" s="198">
        <v>62.12</v>
      </c>
      <c r="Y68" s="198">
        <v>0</v>
      </c>
      <c r="Z68" s="198">
        <v>113.97</v>
      </c>
      <c r="AA68" s="198">
        <v>37.99</v>
      </c>
      <c r="AB68" s="198">
        <v>0</v>
      </c>
      <c r="AC68" s="198">
        <v>12.27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23.83</v>
      </c>
      <c r="AJ68" s="198">
        <v>0</v>
      </c>
      <c r="AK68" s="198">
        <v>95.49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11.7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491.28</v>
      </c>
      <c r="L69" s="198">
        <v>0</v>
      </c>
      <c r="M69" s="198">
        <v>61.15</v>
      </c>
      <c r="N69" s="198">
        <v>49.75</v>
      </c>
      <c r="O69" s="198">
        <v>35.130000000000003</v>
      </c>
      <c r="P69" s="198">
        <v>19.7</v>
      </c>
      <c r="Q69" s="198">
        <v>9.18</v>
      </c>
      <c r="R69" s="198">
        <v>17.86</v>
      </c>
      <c r="S69" s="198">
        <v>11.11</v>
      </c>
      <c r="T69" s="198">
        <v>0</v>
      </c>
      <c r="U69" s="198">
        <v>59.55</v>
      </c>
      <c r="V69" s="198">
        <v>8.73</v>
      </c>
      <c r="W69" s="198">
        <v>18.989999999999998</v>
      </c>
      <c r="X69" s="198">
        <v>62.12</v>
      </c>
      <c r="Y69" s="198">
        <v>0</v>
      </c>
      <c r="Z69" s="198">
        <v>113.97</v>
      </c>
      <c r="AA69" s="198">
        <v>37.99</v>
      </c>
      <c r="AB69" s="198">
        <v>0</v>
      </c>
      <c r="AC69" s="198">
        <v>12.27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23.83</v>
      </c>
      <c r="AJ69" s="198">
        <v>0</v>
      </c>
      <c r="AK69" s="198">
        <v>94.58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11.7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491.28</v>
      </c>
      <c r="L70" s="198">
        <v>9.1999999999999993</v>
      </c>
      <c r="M70" s="198">
        <v>61.15</v>
      </c>
      <c r="N70" s="198">
        <v>49.75</v>
      </c>
      <c r="O70" s="198">
        <v>35.130000000000003</v>
      </c>
      <c r="P70" s="198">
        <v>19.7</v>
      </c>
      <c r="Q70" s="198">
        <v>9.18</v>
      </c>
      <c r="R70" s="198">
        <v>17.86</v>
      </c>
      <c r="S70" s="198">
        <v>11.11</v>
      </c>
      <c r="T70" s="198">
        <v>0</v>
      </c>
      <c r="U70" s="198">
        <v>59.55</v>
      </c>
      <c r="V70" s="198">
        <v>8.73</v>
      </c>
      <c r="W70" s="198">
        <v>19.54</v>
      </c>
      <c r="X70" s="198">
        <v>62.12</v>
      </c>
      <c r="Y70" s="198">
        <v>0</v>
      </c>
      <c r="Z70" s="198">
        <v>113.97</v>
      </c>
      <c r="AA70" s="198">
        <v>37.99</v>
      </c>
      <c r="AB70" s="198">
        <v>0</v>
      </c>
      <c r="AC70" s="198">
        <v>12.92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23.83</v>
      </c>
      <c r="AJ70" s="198">
        <v>0</v>
      </c>
      <c r="AK70" s="198">
        <v>94.29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11.7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491.28</v>
      </c>
      <c r="L71" s="198">
        <v>9.1999999999999993</v>
      </c>
      <c r="M71" s="198">
        <v>61.15</v>
      </c>
      <c r="N71" s="198">
        <v>49.75</v>
      </c>
      <c r="O71" s="198">
        <v>35.130000000000003</v>
      </c>
      <c r="P71" s="198">
        <v>19.7</v>
      </c>
      <c r="Q71" s="198">
        <v>9.18</v>
      </c>
      <c r="R71" s="198">
        <v>17.86</v>
      </c>
      <c r="S71" s="198">
        <v>11.11</v>
      </c>
      <c r="T71" s="198">
        <v>0</v>
      </c>
      <c r="U71" s="198">
        <v>59.55</v>
      </c>
      <c r="V71" s="198">
        <v>8.73</v>
      </c>
      <c r="W71" s="198">
        <v>19.54</v>
      </c>
      <c r="X71" s="198">
        <v>62.12</v>
      </c>
      <c r="Y71" s="198">
        <v>0</v>
      </c>
      <c r="Z71" s="198">
        <v>113.97</v>
      </c>
      <c r="AA71" s="198">
        <v>37.99</v>
      </c>
      <c r="AB71" s="198">
        <v>0</v>
      </c>
      <c r="AC71" s="198">
        <v>12.92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23.83</v>
      </c>
      <c r="AJ71" s="198">
        <v>0</v>
      </c>
      <c r="AK71" s="198">
        <v>93.69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6.29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491.28</v>
      </c>
      <c r="L72" s="198">
        <v>9.1999999999999993</v>
      </c>
      <c r="M72" s="198">
        <v>61.15</v>
      </c>
      <c r="N72" s="198">
        <v>49.75</v>
      </c>
      <c r="O72" s="198">
        <v>35.130000000000003</v>
      </c>
      <c r="P72" s="198">
        <v>19.7</v>
      </c>
      <c r="Q72" s="198">
        <v>9.18</v>
      </c>
      <c r="R72" s="198">
        <v>17.86</v>
      </c>
      <c r="S72" s="198">
        <v>11.11</v>
      </c>
      <c r="T72" s="198">
        <v>0</v>
      </c>
      <c r="U72" s="198">
        <v>59.55</v>
      </c>
      <c r="V72" s="198">
        <v>8.73</v>
      </c>
      <c r="W72" s="198">
        <v>19.54</v>
      </c>
      <c r="X72" s="198">
        <v>62.12</v>
      </c>
      <c r="Y72" s="198">
        <v>0</v>
      </c>
      <c r="Z72" s="198">
        <v>113.97</v>
      </c>
      <c r="AA72" s="198">
        <v>37.99</v>
      </c>
      <c r="AB72" s="198">
        <v>0</v>
      </c>
      <c r="AC72" s="198">
        <v>12.92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23.83</v>
      </c>
      <c r="AJ72" s="198">
        <v>0</v>
      </c>
      <c r="AK72" s="198">
        <v>93.69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1.36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491.28</v>
      </c>
      <c r="L73" s="198">
        <v>9.1999999999999993</v>
      </c>
      <c r="M73" s="198">
        <v>61.15</v>
      </c>
      <c r="N73" s="198">
        <v>49.75</v>
      </c>
      <c r="O73" s="198">
        <v>35.130000000000003</v>
      </c>
      <c r="P73" s="198">
        <v>19.7</v>
      </c>
      <c r="Q73" s="198">
        <v>9.18</v>
      </c>
      <c r="R73" s="198">
        <v>17.86</v>
      </c>
      <c r="S73" s="198">
        <v>11.11</v>
      </c>
      <c r="T73" s="198">
        <v>0</v>
      </c>
      <c r="U73" s="198">
        <v>59.55</v>
      </c>
      <c r="V73" s="198">
        <v>8.73</v>
      </c>
      <c r="W73" s="198">
        <v>19.54</v>
      </c>
      <c r="X73" s="198">
        <v>62.12</v>
      </c>
      <c r="Y73" s="198">
        <v>0</v>
      </c>
      <c r="Z73" s="198">
        <v>113.97</v>
      </c>
      <c r="AA73" s="198">
        <v>37.99</v>
      </c>
      <c r="AB73" s="198">
        <v>0</v>
      </c>
      <c r="AC73" s="198">
        <v>12.92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23.83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491.28</v>
      </c>
      <c r="L74" s="198">
        <v>9.1999999999999993</v>
      </c>
      <c r="M74" s="198">
        <v>61.15</v>
      </c>
      <c r="N74" s="198">
        <v>49.75</v>
      </c>
      <c r="O74" s="198">
        <v>35.130000000000003</v>
      </c>
      <c r="P74" s="198">
        <v>19.7</v>
      </c>
      <c r="Q74" s="198">
        <v>9.18</v>
      </c>
      <c r="R74" s="198">
        <v>17.86</v>
      </c>
      <c r="S74" s="198">
        <v>11.11</v>
      </c>
      <c r="T74" s="198">
        <v>0</v>
      </c>
      <c r="U74" s="198">
        <v>59.55</v>
      </c>
      <c r="V74" s="198">
        <v>8.73</v>
      </c>
      <c r="W74" s="198">
        <v>19.54</v>
      </c>
      <c r="X74" s="198">
        <v>62.12</v>
      </c>
      <c r="Y74" s="198">
        <v>0</v>
      </c>
      <c r="Z74" s="198">
        <v>113.97</v>
      </c>
      <c r="AA74" s="198">
        <v>37.99</v>
      </c>
      <c r="AB74" s="198">
        <v>0</v>
      </c>
      <c r="AC74" s="198">
        <v>12.92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23.83</v>
      </c>
      <c r="AJ74" s="198">
        <v>0</v>
      </c>
      <c r="AK74" s="198">
        <v>93.4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491.28</v>
      </c>
      <c r="L75" s="198">
        <v>9.1999999999999993</v>
      </c>
      <c r="M75" s="198">
        <v>61.15</v>
      </c>
      <c r="N75" s="198">
        <v>49.75</v>
      </c>
      <c r="O75" s="198">
        <v>35.130000000000003</v>
      </c>
      <c r="P75" s="198">
        <v>19.7</v>
      </c>
      <c r="Q75" s="198">
        <v>9.18</v>
      </c>
      <c r="R75" s="198">
        <v>16.97</v>
      </c>
      <c r="S75" s="198">
        <v>10.4</v>
      </c>
      <c r="T75" s="198">
        <v>0</v>
      </c>
      <c r="U75" s="198">
        <v>59.55</v>
      </c>
      <c r="V75" s="198">
        <v>8.7200000000000006</v>
      </c>
      <c r="W75" s="198">
        <v>19.55</v>
      </c>
      <c r="X75" s="198">
        <v>62.12</v>
      </c>
      <c r="Y75" s="198">
        <v>0</v>
      </c>
      <c r="Z75" s="198">
        <v>113.97</v>
      </c>
      <c r="AA75" s="198">
        <v>37.99</v>
      </c>
      <c r="AB75" s="198">
        <v>0</v>
      </c>
      <c r="AC75" s="198">
        <v>12.92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23.83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491.28</v>
      </c>
      <c r="L76" s="198">
        <v>9.1999999999999993</v>
      </c>
      <c r="M76" s="198">
        <v>61.15</v>
      </c>
      <c r="N76" s="198">
        <v>49.75</v>
      </c>
      <c r="O76" s="198">
        <v>35.130000000000003</v>
      </c>
      <c r="P76" s="198">
        <v>19.7</v>
      </c>
      <c r="Q76" s="198">
        <v>9.18</v>
      </c>
      <c r="R76" s="198">
        <v>17.86</v>
      </c>
      <c r="S76" s="198">
        <v>11.12</v>
      </c>
      <c r="T76" s="198">
        <v>0</v>
      </c>
      <c r="U76" s="198">
        <v>59.55</v>
      </c>
      <c r="V76" s="198">
        <v>8.7200000000000006</v>
      </c>
      <c r="W76" s="198">
        <v>19.55</v>
      </c>
      <c r="X76" s="198">
        <v>62.12</v>
      </c>
      <c r="Y76" s="198">
        <v>0</v>
      </c>
      <c r="Z76" s="198">
        <v>113.97</v>
      </c>
      <c r="AA76" s="198">
        <v>37.99</v>
      </c>
      <c r="AB76" s="198">
        <v>0</v>
      </c>
      <c r="AC76" s="198">
        <v>12.92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23.83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491.28</v>
      </c>
      <c r="L77" s="198">
        <v>9.1999999999999993</v>
      </c>
      <c r="M77" s="198">
        <v>61.15</v>
      </c>
      <c r="N77" s="198">
        <v>49.75</v>
      </c>
      <c r="O77" s="198">
        <v>35.130000000000003</v>
      </c>
      <c r="P77" s="198">
        <v>19.7</v>
      </c>
      <c r="Q77" s="198">
        <v>9.18</v>
      </c>
      <c r="R77" s="198">
        <v>17.86</v>
      </c>
      <c r="S77" s="198">
        <v>11.12</v>
      </c>
      <c r="T77" s="198">
        <v>0</v>
      </c>
      <c r="U77" s="198">
        <v>59.55</v>
      </c>
      <c r="V77" s="198">
        <v>8.7200000000000006</v>
      </c>
      <c r="W77" s="198">
        <v>19.55</v>
      </c>
      <c r="X77" s="198">
        <v>62.12</v>
      </c>
      <c r="Y77" s="198">
        <v>0</v>
      </c>
      <c r="Z77" s="198">
        <v>113.97</v>
      </c>
      <c r="AA77" s="198">
        <v>37.99</v>
      </c>
      <c r="AB77" s="198">
        <v>0</v>
      </c>
      <c r="AC77" s="198">
        <v>12.92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23.83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491.28</v>
      </c>
      <c r="L78" s="198">
        <v>9.1999999999999993</v>
      </c>
      <c r="M78" s="198">
        <v>61.15</v>
      </c>
      <c r="N78" s="198">
        <v>49.75</v>
      </c>
      <c r="O78" s="198">
        <v>35.130000000000003</v>
      </c>
      <c r="P78" s="198">
        <v>19.7</v>
      </c>
      <c r="Q78" s="198">
        <v>9.18</v>
      </c>
      <c r="R78" s="198">
        <v>17.86</v>
      </c>
      <c r="S78" s="198">
        <v>11.12</v>
      </c>
      <c r="T78" s="198">
        <v>0</v>
      </c>
      <c r="U78" s="198">
        <v>59.55</v>
      </c>
      <c r="V78" s="198">
        <v>8.7200000000000006</v>
      </c>
      <c r="W78" s="198">
        <v>19.55</v>
      </c>
      <c r="X78" s="198">
        <v>62.12</v>
      </c>
      <c r="Y78" s="198">
        <v>0</v>
      </c>
      <c r="Z78" s="198">
        <v>113.97</v>
      </c>
      <c r="AA78" s="198">
        <v>37.99</v>
      </c>
      <c r="AB78" s="198">
        <v>0</v>
      </c>
      <c r="AC78" s="198">
        <v>12.92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23.83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491.28</v>
      </c>
      <c r="L79" s="198">
        <v>9.1999999999999993</v>
      </c>
      <c r="M79" s="198">
        <v>61.15</v>
      </c>
      <c r="N79" s="198">
        <v>49.75</v>
      </c>
      <c r="O79" s="198">
        <v>35.130000000000003</v>
      </c>
      <c r="P79" s="198">
        <v>19.7</v>
      </c>
      <c r="Q79" s="198">
        <v>9.18</v>
      </c>
      <c r="R79" s="198">
        <v>17.86</v>
      </c>
      <c r="S79" s="198">
        <v>11.12</v>
      </c>
      <c r="T79" s="198">
        <v>0</v>
      </c>
      <c r="U79" s="198">
        <v>59.55</v>
      </c>
      <c r="V79" s="198">
        <v>8.7200000000000006</v>
      </c>
      <c r="W79" s="198">
        <v>19.55</v>
      </c>
      <c r="X79" s="198">
        <v>62.12</v>
      </c>
      <c r="Y79" s="198">
        <v>0</v>
      </c>
      <c r="Z79" s="198">
        <v>113.97</v>
      </c>
      <c r="AA79" s="198">
        <v>37.99</v>
      </c>
      <c r="AB79" s="198">
        <v>0</v>
      </c>
      <c r="AC79" s="198">
        <v>12.92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23.83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491.28</v>
      </c>
      <c r="L80" s="198">
        <v>9.1999999999999993</v>
      </c>
      <c r="M80" s="198">
        <v>61.15</v>
      </c>
      <c r="N80" s="198">
        <v>49.75</v>
      </c>
      <c r="O80" s="198">
        <v>35.130000000000003</v>
      </c>
      <c r="P80" s="198">
        <v>19.7</v>
      </c>
      <c r="Q80" s="198">
        <v>9.18</v>
      </c>
      <c r="R80" s="198">
        <v>17.86</v>
      </c>
      <c r="S80" s="198">
        <v>11.12</v>
      </c>
      <c r="T80" s="198">
        <v>0</v>
      </c>
      <c r="U80" s="198">
        <v>59.55</v>
      </c>
      <c r="V80" s="198">
        <v>8.7200000000000006</v>
      </c>
      <c r="W80" s="198">
        <v>19.55</v>
      </c>
      <c r="X80" s="198">
        <v>62.12</v>
      </c>
      <c r="Y80" s="198">
        <v>0</v>
      </c>
      <c r="Z80" s="198">
        <v>113.97</v>
      </c>
      <c r="AA80" s="198">
        <v>37.99</v>
      </c>
      <c r="AB80" s="198">
        <v>0</v>
      </c>
      <c r="AC80" s="198">
        <v>12.92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23.83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491.28</v>
      </c>
      <c r="L81" s="198">
        <v>9.1999999999999993</v>
      </c>
      <c r="M81" s="198">
        <v>61.15</v>
      </c>
      <c r="N81" s="198">
        <v>49.75</v>
      </c>
      <c r="O81" s="198">
        <v>35.130000000000003</v>
      </c>
      <c r="P81" s="198">
        <v>19.7</v>
      </c>
      <c r="Q81" s="198">
        <v>9.18</v>
      </c>
      <c r="R81" s="198">
        <v>17.86</v>
      </c>
      <c r="S81" s="198">
        <v>11.12</v>
      </c>
      <c r="T81" s="198">
        <v>0</v>
      </c>
      <c r="U81" s="198">
        <v>59.55</v>
      </c>
      <c r="V81" s="198">
        <v>8.7200000000000006</v>
      </c>
      <c r="W81" s="198">
        <v>19.55</v>
      </c>
      <c r="X81" s="198">
        <v>62.12</v>
      </c>
      <c r="Y81" s="198">
        <v>0</v>
      </c>
      <c r="Z81" s="198">
        <v>113.97</v>
      </c>
      <c r="AA81" s="198">
        <v>37.99</v>
      </c>
      <c r="AB81" s="198">
        <v>0</v>
      </c>
      <c r="AC81" s="198">
        <v>12.92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23.83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491.28</v>
      </c>
      <c r="L82" s="198">
        <v>9.1999999999999993</v>
      </c>
      <c r="M82" s="198">
        <v>61.15</v>
      </c>
      <c r="N82" s="198">
        <v>49.75</v>
      </c>
      <c r="O82" s="198">
        <v>35.130000000000003</v>
      </c>
      <c r="P82" s="198">
        <v>19.7</v>
      </c>
      <c r="Q82" s="198">
        <v>9.18</v>
      </c>
      <c r="R82" s="198">
        <v>17.86</v>
      </c>
      <c r="S82" s="198">
        <v>11.11</v>
      </c>
      <c r="T82" s="198">
        <v>0</v>
      </c>
      <c r="U82" s="198">
        <v>59.55</v>
      </c>
      <c r="V82" s="198">
        <v>8.73</v>
      </c>
      <c r="W82" s="198">
        <v>19.54</v>
      </c>
      <c r="X82" s="198">
        <v>62.12</v>
      </c>
      <c r="Y82" s="198">
        <v>0</v>
      </c>
      <c r="Z82" s="198">
        <v>113.97</v>
      </c>
      <c r="AA82" s="198">
        <v>37.99</v>
      </c>
      <c r="AB82" s="198">
        <v>0</v>
      </c>
      <c r="AC82" s="198">
        <v>12.92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23.83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433.58</v>
      </c>
      <c r="L83" s="198">
        <v>9.1999999999999993</v>
      </c>
      <c r="M83" s="198">
        <v>61.15</v>
      </c>
      <c r="N83" s="198">
        <v>49.75</v>
      </c>
      <c r="O83" s="198">
        <v>35.130000000000003</v>
      </c>
      <c r="P83" s="198">
        <v>19.7</v>
      </c>
      <c r="Q83" s="198">
        <v>9.19</v>
      </c>
      <c r="R83" s="198">
        <v>17.86</v>
      </c>
      <c r="S83" s="198">
        <v>11.11</v>
      </c>
      <c r="T83" s="198">
        <v>0</v>
      </c>
      <c r="U83" s="198">
        <v>59.55</v>
      </c>
      <c r="V83" s="198">
        <v>8.7200000000000006</v>
      </c>
      <c r="W83" s="198">
        <v>19.55</v>
      </c>
      <c r="X83" s="198">
        <v>62.12</v>
      </c>
      <c r="Y83" s="198">
        <v>0</v>
      </c>
      <c r="Z83" s="198">
        <v>113.97</v>
      </c>
      <c r="AA83" s="198">
        <v>37.99</v>
      </c>
      <c r="AB83" s="198">
        <v>0</v>
      </c>
      <c r="AC83" s="198">
        <v>13.56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23.83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433.58</v>
      </c>
      <c r="L84" s="198">
        <v>9.1999999999999993</v>
      </c>
      <c r="M84" s="198">
        <v>61.15</v>
      </c>
      <c r="N84" s="198">
        <v>49.75</v>
      </c>
      <c r="O84" s="198">
        <v>35.130000000000003</v>
      </c>
      <c r="P84" s="198">
        <v>19.7</v>
      </c>
      <c r="Q84" s="198">
        <v>9.19</v>
      </c>
      <c r="R84" s="198">
        <v>17.86</v>
      </c>
      <c r="S84" s="198">
        <v>11.11</v>
      </c>
      <c r="T84" s="198">
        <v>0</v>
      </c>
      <c r="U84" s="198">
        <v>59.55</v>
      </c>
      <c r="V84" s="198">
        <v>8.7200000000000006</v>
      </c>
      <c r="W84" s="198">
        <v>19.55</v>
      </c>
      <c r="X84" s="198">
        <v>62.12</v>
      </c>
      <c r="Y84" s="198">
        <v>0</v>
      </c>
      <c r="Z84" s="198">
        <v>113.97</v>
      </c>
      <c r="AA84" s="198">
        <v>37.99</v>
      </c>
      <c r="AB84" s="198">
        <v>0</v>
      </c>
      <c r="AC84" s="198">
        <v>13.56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23.83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433.58</v>
      </c>
      <c r="L85" s="198">
        <v>9.1999999999999993</v>
      </c>
      <c r="M85" s="198">
        <v>61.15</v>
      </c>
      <c r="N85" s="198">
        <v>49.75</v>
      </c>
      <c r="O85" s="198">
        <v>35.130000000000003</v>
      </c>
      <c r="P85" s="198">
        <v>19.7</v>
      </c>
      <c r="Q85" s="198">
        <v>9.19</v>
      </c>
      <c r="R85" s="198">
        <v>17.86</v>
      </c>
      <c r="S85" s="198">
        <v>11.11</v>
      </c>
      <c r="T85" s="198">
        <v>0</v>
      </c>
      <c r="U85" s="198">
        <v>59.55</v>
      </c>
      <c r="V85" s="198">
        <v>8.7200000000000006</v>
      </c>
      <c r="W85" s="198">
        <v>19.55</v>
      </c>
      <c r="X85" s="198">
        <v>62.12</v>
      </c>
      <c r="Y85" s="198">
        <v>0</v>
      </c>
      <c r="Z85" s="198">
        <v>113.97</v>
      </c>
      <c r="AA85" s="198">
        <v>37.99</v>
      </c>
      <c r="AB85" s="198">
        <v>0</v>
      </c>
      <c r="AC85" s="198">
        <v>13.56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23.83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433.58</v>
      </c>
      <c r="L86" s="198">
        <v>9.1999999999999993</v>
      </c>
      <c r="M86" s="198">
        <v>61.15</v>
      </c>
      <c r="N86" s="198">
        <v>49.75</v>
      </c>
      <c r="O86" s="198">
        <v>35.130000000000003</v>
      </c>
      <c r="P86" s="198">
        <v>19.7</v>
      </c>
      <c r="Q86" s="198">
        <v>9.19</v>
      </c>
      <c r="R86" s="198">
        <v>17.86</v>
      </c>
      <c r="S86" s="198">
        <v>11.11</v>
      </c>
      <c r="T86" s="198">
        <v>0</v>
      </c>
      <c r="U86" s="198">
        <v>59.55</v>
      </c>
      <c r="V86" s="198">
        <v>8.7200000000000006</v>
      </c>
      <c r="W86" s="198">
        <v>19.55</v>
      </c>
      <c r="X86" s="198">
        <v>62.12</v>
      </c>
      <c r="Y86" s="198">
        <v>0</v>
      </c>
      <c r="Z86" s="198">
        <v>113.97</v>
      </c>
      <c r="AA86" s="198">
        <v>37.99</v>
      </c>
      <c r="AB86" s="198">
        <v>0</v>
      </c>
      <c r="AC86" s="198">
        <v>13.56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23.83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433.61</v>
      </c>
      <c r="L87" s="198">
        <v>9.1999999999999993</v>
      </c>
      <c r="M87" s="198">
        <v>61.15</v>
      </c>
      <c r="N87" s="198">
        <v>49.75</v>
      </c>
      <c r="O87" s="198">
        <v>35.130000000000003</v>
      </c>
      <c r="P87" s="198">
        <v>19.7</v>
      </c>
      <c r="Q87" s="198">
        <v>9.19</v>
      </c>
      <c r="R87" s="198">
        <v>17.86</v>
      </c>
      <c r="S87" s="198">
        <v>11.11</v>
      </c>
      <c r="T87" s="198">
        <v>0</v>
      </c>
      <c r="U87" s="198">
        <v>59.55</v>
      </c>
      <c r="V87" s="198">
        <v>8.7200000000000006</v>
      </c>
      <c r="W87" s="198">
        <v>19.55</v>
      </c>
      <c r="X87" s="198">
        <v>62.12</v>
      </c>
      <c r="Y87" s="198">
        <v>0</v>
      </c>
      <c r="Z87" s="198">
        <v>113.97</v>
      </c>
      <c r="AA87" s="198">
        <v>37.99</v>
      </c>
      <c r="AB87" s="198">
        <v>0</v>
      </c>
      <c r="AC87" s="198">
        <v>13.56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23.83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433.62</v>
      </c>
      <c r="L88" s="198">
        <v>9.1999999999999993</v>
      </c>
      <c r="M88" s="198">
        <v>61.15</v>
      </c>
      <c r="N88" s="198">
        <v>49.75</v>
      </c>
      <c r="O88" s="198">
        <v>35.130000000000003</v>
      </c>
      <c r="P88" s="198">
        <v>19.7</v>
      </c>
      <c r="Q88" s="198">
        <v>9.19</v>
      </c>
      <c r="R88" s="198">
        <v>17.86</v>
      </c>
      <c r="S88" s="198">
        <v>11.11</v>
      </c>
      <c r="T88" s="198">
        <v>0</v>
      </c>
      <c r="U88" s="198">
        <v>59.55</v>
      </c>
      <c r="V88" s="198">
        <v>8.7200000000000006</v>
      </c>
      <c r="W88" s="198">
        <v>19.55</v>
      </c>
      <c r="X88" s="198">
        <v>62.12</v>
      </c>
      <c r="Y88" s="198">
        <v>0</v>
      </c>
      <c r="Z88" s="198">
        <v>113.97</v>
      </c>
      <c r="AA88" s="198">
        <v>37.99</v>
      </c>
      <c r="AB88" s="198">
        <v>0</v>
      </c>
      <c r="AC88" s="198">
        <v>13.56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23.83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433.67</v>
      </c>
      <c r="L89" s="198">
        <v>9.1999999999999993</v>
      </c>
      <c r="M89" s="198">
        <v>61.15</v>
      </c>
      <c r="N89" s="198">
        <v>49.75</v>
      </c>
      <c r="O89" s="198">
        <v>35.130000000000003</v>
      </c>
      <c r="P89" s="198">
        <v>19.7</v>
      </c>
      <c r="Q89" s="198">
        <v>9.48</v>
      </c>
      <c r="R89" s="198">
        <v>17.86</v>
      </c>
      <c r="S89" s="198">
        <v>11.13</v>
      </c>
      <c r="T89" s="198">
        <v>0</v>
      </c>
      <c r="U89" s="198">
        <v>59.55</v>
      </c>
      <c r="V89" s="198">
        <v>8.73</v>
      </c>
      <c r="W89" s="198">
        <v>19.54</v>
      </c>
      <c r="X89" s="198">
        <v>62.12</v>
      </c>
      <c r="Y89" s="198">
        <v>0</v>
      </c>
      <c r="Z89" s="198">
        <v>113.97</v>
      </c>
      <c r="AA89" s="198">
        <v>37.99</v>
      </c>
      <c r="AB89" s="198">
        <v>0</v>
      </c>
      <c r="AC89" s="198">
        <v>13.56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23.83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433.67</v>
      </c>
      <c r="L90" s="198">
        <v>9.1999999999999993</v>
      </c>
      <c r="M90" s="198">
        <v>61.15</v>
      </c>
      <c r="N90" s="198">
        <v>49.75</v>
      </c>
      <c r="O90" s="198">
        <v>35.130000000000003</v>
      </c>
      <c r="P90" s="198">
        <v>19.7</v>
      </c>
      <c r="Q90" s="198">
        <v>9.48</v>
      </c>
      <c r="R90" s="198">
        <v>17.86</v>
      </c>
      <c r="S90" s="198">
        <v>11.13</v>
      </c>
      <c r="T90" s="198">
        <v>0</v>
      </c>
      <c r="U90" s="198">
        <v>59.55</v>
      </c>
      <c r="V90" s="198">
        <v>8.73</v>
      </c>
      <c r="W90" s="198">
        <v>19.54</v>
      </c>
      <c r="X90" s="198">
        <v>62.12</v>
      </c>
      <c r="Y90" s="198">
        <v>0</v>
      </c>
      <c r="Z90" s="198">
        <v>113.97</v>
      </c>
      <c r="AA90" s="198">
        <v>37.99</v>
      </c>
      <c r="AB90" s="198">
        <v>0</v>
      </c>
      <c r="AC90" s="198">
        <v>13.56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23.83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433.67</v>
      </c>
      <c r="L91" s="198">
        <v>9.1999999999999993</v>
      </c>
      <c r="M91" s="198">
        <v>61.15</v>
      </c>
      <c r="N91" s="198">
        <v>49.75</v>
      </c>
      <c r="O91" s="198">
        <v>35.130000000000003</v>
      </c>
      <c r="P91" s="198">
        <v>19.7</v>
      </c>
      <c r="Q91" s="198">
        <v>9.4700000000000006</v>
      </c>
      <c r="R91" s="198">
        <v>17.86</v>
      </c>
      <c r="S91" s="198">
        <v>11.14</v>
      </c>
      <c r="T91" s="198">
        <v>0</v>
      </c>
      <c r="U91" s="198">
        <v>59.55</v>
      </c>
      <c r="V91" s="198">
        <v>8.73</v>
      </c>
      <c r="W91" s="198">
        <v>19.54</v>
      </c>
      <c r="X91" s="198">
        <v>64.790000000000006</v>
      </c>
      <c r="Y91" s="198">
        <v>0</v>
      </c>
      <c r="Z91" s="198">
        <v>113.97</v>
      </c>
      <c r="AA91" s="198">
        <v>37.99</v>
      </c>
      <c r="AB91" s="198">
        <v>0</v>
      </c>
      <c r="AC91" s="198">
        <v>13.56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23.83</v>
      </c>
      <c r="AJ91" s="198">
        <v>0</v>
      </c>
      <c r="AK91" s="198">
        <v>96.29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433.68</v>
      </c>
      <c r="L92" s="198">
        <v>9.1999999999999993</v>
      </c>
      <c r="M92" s="198">
        <v>61.15</v>
      </c>
      <c r="N92" s="198">
        <v>49.75</v>
      </c>
      <c r="O92" s="198">
        <v>35.130000000000003</v>
      </c>
      <c r="P92" s="198">
        <v>19.7</v>
      </c>
      <c r="Q92" s="198">
        <v>9.4700000000000006</v>
      </c>
      <c r="R92" s="198">
        <v>17.86</v>
      </c>
      <c r="S92" s="198">
        <v>11.14</v>
      </c>
      <c r="T92" s="198">
        <v>0</v>
      </c>
      <c r="U92" s="198">
        <v>59.55</v>
      </c>
      <c r="V92" s="198">
        <v>8.73</v>
      </c>
      <c r="W92" s="198">
        <v>19.54</v>
      </c>
      <c r="X92" s="198">
        <v>62.13</v>
      </c>
      <c r="Y92" s="198">
        <v>0</v>
      </c>
      <c r="Z92" s="198">
        <v>113.97</v>
      </c>
      <c r="AA92" s="198">
        <v>37.99</v>
      </c>
      <c r="AB92" s="198">
        <v>0</v>
      </c>
      <c r="AC92" s="198">
        <v>13.56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23.83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433.67</v>
      </c>
      <c r="L93" s="198">
        <v>9.1999999999999993</v>
      </c>
      <c r="M93" s="198">
        <v>61.15</v>
      </c>
      <c r="N93" s="198">
        <v>49.75</v>
      </c>
      <c r="O93" s="198">
        <v>35.130000000000003</v>
      </c>
      <c r="P93" s="198">
        <v>19.7</v>
      </c>
      <c r="Q93" s="198">
        <v>9.4700000000000006</v>
      </c>
      <c r="R93" s="198">
        <v>17.86</v>
      </c>
      <c r="S93" s="198">
        <v>11.14</v>
      </c>
      <c r="T93" s="198">
        <v>0</v>
      </c>
      <c r="U93" s="198">
        <v>59.55</v>
      </c>
      <c r="V93" s="198">
        <v>8.73</v>
      </c>
      <c r="W93" s="198">
        <v>19.54</v>
      </c>
      <c r="X93" s="198">
        <v>62.13</v>
      </c>
      <c r="Y93" s="198">
        <v>0</v>
      </c>
      <c r="Z93" s="198">
        <v>113.97</v>
      </c>
      <c r="AA93" s="198">
        <v>37.99</v>
      </c>
      <c r="AB93" s="198">
        <v>0</v>
      </c>
      <c r="AC93" s="198">
        <v>13.56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23.83</v>
      </c>
      <c r="AJ93" s="198">
        <v>0</v>
      </c>
      <c r="AK93" s="198">
        <v>99.17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402.81</v>
      </c>
      <c r="L94" s="198">
        <v>0</v>
      </c>
      <c r="M94" s="198">
        <v>61.15</v>
      </c>
      <c r="N94" s="198">
        <v>49.75</v>
      </c>
      <c r="O94" s="198">
        <v>35.130000000000003</v>
      </c>
      <c r="P94" s="198">
        <v>19.7</v>
      </c>
      <c r="Q94" s="198">
        <v>9.4700000000000006</v>
      </c>
      <c r="R94" s="198">
        <v>17.86</v>
      </c>
      <c r="S94" s="198">
        <v>11.14</v>
      </c>
      <c r="T94" s="198">
        <v>0</v>
      </c>
      <c r="U94" s="198">
        <v>59.55</v>
      </c>
      <c r="V94" s="198">
        <v>8.73</v>
      </c>
      <c r="W94" s="198">
        <v>19.54</v>
      </c>
      <c r="X94" s="198">
        <v>62.13</v>
      </c>
      <c r="Y94" s="198">
        <v>0</v>
      </c>
      <c r="Z94" s="198">
        <v>113.97</v>
      </c>
      <c r="AA94" s="198">
        <v>37.99</v>
      </c>
      <c r="AB94" s="198">
        <v>0</v>
      </c>
      <c r="AC94" s="198">
        <v>13.56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23.83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356.09</v>
      </c>
      <c r="L95" s="198">
        <v>0</v>
      </c>
      <c r="M95" s="198">
        <v>61.15</v>
      </c>
      <c r="N95" s="198">
        <v>49.75</v>
      </c>
      <c r="O95" s="198">
        <v>35.130000000000003</v>
      </c>
      <c r="P95" s="198">
        <v>19.7</v>
      </c>
      <c r="Q95" s="198">
        <v>9.4700000000000006</v>
      </c>
      <c r="R95" s="198">
        <v>17.86</v>
      </c>
      <c r="S95" s="198">
        <v>11.14</v>
      </c>
      <c r="T95" s="198">
        <v>0</v>
      </c>
      <c r="U95" s="198">
        <v>59.55</v>
      </c>
      <c r="V95" s="198">
        <v>8.73</v>
      </c>
      <c r="W95" s="198">
        <v>19.54</v>
      </c>
      <c r="X95" s="198">
        <v>62.13</v>
      </c>
      <c r="Y95" s="198">
        <v>0</v>
      </c>
      <c r="Z95" s="198">
        <v>113.97</v>
      </c>
      <c r="AA95" s="198">
        <v>37.99</v>
      </c>
      <c r="AB95" s="198">
        <v>0</v>
      </c>
      <c r="AC95" s="198">
        <v>13.56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23.83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309.36</v>
      </c>
      <c r="L96" s="198">
        <v>0</v>
      </c>
      <c r="M96" s="198">
        <v>61.15</v>
      </c>
      <c r="N96" s="198">
        <v>49.75</v>
      </c>
      <c r="O96" s="198">
        <v>35.130000000000003</v>
      </c>
      <c r="P96" s="198">
        <v>19.7</v>
      </c>
      <c r="Q96" s="198">
        <v>9.4700000000000006</v>
      </c>
      <c r="R96" s="198">
        <v>17.86</v>
      </c>
      <c r="S96" s="198">
        <v>11.14</v>
      </c>
      <c r="T96" s="198">
        <v>0</v>
      </c>
      <c r="U96" s="198">
        <v>59.55</v>
      </c>
      <c r="V96" s="198">
        <v>8.73</v>
      </c>
      <c r="W96" s="198">
        <v>19.54</v>
      </c>
      <c r="X96" s="198">
        <v>62.13</v>
      </c>
      <c r="Y96" s="198">
        <v>0</v>
      </c>
      <c r="Z96" s="198">
        <v>113.97</v>
      </c>
      <c r="AA96" s="198">
        <v>37.99</v>
      </c>
      <c r="AB96" s="198">
        <v>0</v>
      </c>
      <c r="AC96" s="198">
        <v>13.56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23.83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278.38</v>
      </c>
      <c r="L97" s="198">
        <v>0</v>
      </c>
      <c r="M97" s="198">
        <v>61.15</v>
      </c>
      <c r="N97" s="198">
        <v>49.75</v>
      </c>
      <c r="O97" s="198">
        <v>35.130000000000003</v>
      </c>
      <c r="P97" s="198">
        <v>19.7</v>
      </c>
      <c r="Q97" s="198">
        <v>9.4700000000000006</v>
      </c>
      <c r="R97" s="198">
        <v>17.86</v>
      </c>
      <c r="S97" s="198">
        <v>11.14</v>
      </c>
      <c r="T97" s="198">
        <v>0</v>
      </c>
      <c r="U97" s="198">
        <v>59.55</v>
      </c>
      <c r="V97" s="198">
        <v>8.73</v>
      </c>
      <c r="W97" s="198">
        <v>19.54</v>
      </c>
      <c r="X97" s="198">
        <v>62.13</v>
      </c>
      <c r="Y97" s="198">
        <v>0</v>
      </c>
      <c r="Z97" s="198">
        <v>113.97</v>
      </c>
      <c r="AA97" s="198">
        <v>37.99</v>
      </c>
      <c r="AB97" s="198">
        <v>0</v>
      </c>
      <c r="AC97" s="198">
        <v>13.56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23.83</v>
      </c>
      <c r="AJ97" s="198">
        <v>0</v>
      </c>
      <c r="AK97" s="198">
        <v>99.5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267.77999999999997</v>
      </c>
      <c r="L98" s="198">
        <v>0</v>
      </c>
      <c r="M98" s="198">
        <v>61.15</v>
      </c>
      <c r="N98" s="198">
        <v>49.75</v>
      </c>
      <c r="O98" s="198">
        <v>35.130000000000003</v>
      </c>
      <c r="P98" s="198">
        <v>19.7</v>
      </c>
      <c r="Q98" s="198">
        <v>9.4700000000000006</v>
      </c>
      <c r="R98" s="198">
        <v>17.86</v>
      </c>
      <c r="S98" s="198">
        <v>11.14</v>
      </c>
      <c r="T98" s="198">
        <v>0</v>
      </c>
      <c r="U98" s="198">
        <v>59.55</v>
      </c>
      <c r="V98" s="198">
        <v>8.73</v>
      </c>
      <c r="W98" s="198">
        <v>19.54</v>
      </c>
      <c r="X98" s="198">
        <v>62.13</v>
      </c>
      <c r="Y98" s="198">
        <v>0</v>
      </c>
      <c r="Z98" s="198">
        <v>113.97</v>
      </c>
      <c r="AA98" s="198">
        <v>37.99</v>
      </c>
      <c r="AB98" s="198">
        <v>0</v>
      </c>
      <c r="AC98" s="198">
        <v>13.56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23.83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10.069537499999992</v>
      </c>
      <c r="L99">
        <f t="shared" si="0"/>
        <v>8.9487499999999928E-2</v>
      </c>
      <c r="M99">
        <f t="shared" si="0"/>
        <v>1.3103924999999992</v>
      </c>
      <c r="N99">
        <f t="shared" si="0"/>
        <v>1.1602924999999999</v>
      </c>
      <c r="O99">
        <f t="shared" si="0"/>
        <v>0.84113500000000185</v>
      </c>
      <c r="P99">
        <f t="shared" si="0"/>
        <v>0.41115750000000062</v>
      </c>
      <c r="Q99">
        <f t="shared" si="0"/>
        <v>0.19652000000000006</v>
      </c>
      <c r="R99">
        <f t="shared" si="0"/>
        <v>0.37804749999999948</v>
      </c>
      <c r="S99">
        <f t="shared" si="0"/>
        <v>0.23573250000000009</v>
      </c>
      <c r="T99">
        <f t="shared" si="0"/>
        <v>0</v>
      </c>
      <c r="U99">
        <f t="shared" si="0"/>
        <v>1.4292000000000025</v>
      </c>
      <c r="V99">
        <f t="shared" si="0"/>
        <v>0.17211500000000027</v>
      </c>
      <c r="W99">
        <f t="shared" si="0"/>
        <v>0.35554249999999959</v>
      </c>
      <c r="X99">
        <f t="shared" si="0"/>
        <v>1.2680999999999987</v>
      </c>
      <c r="Y99">
        <f t="shared" si="0"/>
        <v>0</v>
      </c>
      <c r="Z99">
        <f t="shared" si="0"/>
        <v>2.5143799999999987</v>
      </c>
      <c r="AA99">
        <f t="shared" si="0"/>
        <v>0.7793924999999986</v>
      </c>
      <c r="AB99">
        <f t="shared" si="0"/>
        <v>0</v>
      </c>
      <c r="AC99">
        <f t="shared" si="0"/>
        <v>0.30127749999999948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0.40728000000000053</v>
      </c>
      <c r="AH99">
        <f t="shared" si="0"/>
        <v>0</v>
      </c>
      <c r="AI99">
        <f t="shared" si="0"/>
        <v>0.56705999999999923</v>
      </c>
      <c r="AJ99">
        <f t="shared" si="0"/>
        <v>0</v>
      </c>
      <c r="AK99">
        <f t="shared" si="0"/>
        <v>2.1731025000000015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0.11406499999999994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99.73</v>
      </c>
      <c r="L3" s="198">
        <v>6.71</v>
      </c>
      <c r="M3" s="198">
        <v>0</v>
      </c>
      <c r="N3" s="198">
        <v>28.77</v>
      </c>
      <c r="O3" s="198">
        <v>24.16</v>
      </c>
      <c r="P3" s="198">
        <v>49.41</v>
      </c>
      <c r="Q3" s="198">
        <v>2.83</v>
      </c>
      <c r="R3" s="198">
        <v>5.47</v>
      </c>
      <c r="S3" s="198">
        <v>3.43</v>
      </c>
      <c r="T3" s="198">
        <v>0</v>
      </c>
      <c r="U3" s="198">
        <v>317.35000000000002</v>
      </c>
      <c r="V3" s="198">
        <v>3</v>
      </c>
      <c r="W3" s="198">
        <v>11.3</v>
      </c>
      <c r="X3" s="198">
        <v>35.93</v>
      </c>
      <c r="Y3" s="198">
        <v>0</v>
      </c>
      <c r="Z3" s="198">
        <v>65.900000000000006</v>
      </c>
      <c r="AA3" s="198">
        <v>9.59</v>
      </c>
      <c r="AB3" s="198">
        <v>0</v>
      </c>
      <c r="AC3" s="198">
        <v>6.72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13.54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99.73</v>
      </c>
      <c r="L4" s="198">
        <v>6.71</v>
      </c>
      <c r="M4" s="198">
        <v>0</v>
      </c>
      <c r="N4" s="198">
        <v>28.77</v>
      </c>
      <c r="O4" s="198">
        <v>24.16</v>
      </c>
      <c r="P4" s="198">
        <v>49.41</v>
      </c>
      <c r="Q4" s="198">
        <v>2.83</v>
      </c>
      <c r="R4" s="198">
        <v>5.47</v>
      </c>
      <c r="S4" s="198">
        <v>3.43</v>
      </c>
      <c r="T4" s="198">
        <v>0</v>
      </c>
      <c r="U4" s="198">
        <v>317.35000000000002</v>
      </c>
      <c r="V4" s="198">
        <v>3</v>
      </c>
      <c r="W4" s="198">
        <v>11.3</v>
      </c>
      <c r="X4" s="198">
        <v>35.93</v>
      </c>
      <c r="Y4" s="198">
        <v>0</v>
      </c>
      <c r="Z4" s="198">
        <v>43.15</v>
      </c>
      <c r="AA4" s="198">
        <v>9.59</v>
      </c>
      <c r="AB4" s="198">
        <v>0</v>
      </c>
      <c r="AC4" s="198">
        <v>6.72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13.54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99.73</v>
      </c>
      <c r="L5" s="198">
        <v>6.71</v>
      </c>
      <c r="M5" s="198">
        <v>0</v>
      </c>
      <c r="N5" s="198">
        <v>28.77</v>
      </c>
      <c r="O5" s="198">
        <v>24.16</v>
      </c>
      <c r="P5" s="198">
        <v>49.41</v>
      </c>
      <c r="Q5" s="198">
        <v>2.83</v>
      </c>
      <c r="R5" s="198">
        <v>5.47</v>
      </c>
      <c r="S5" s="198">
        <v>3.43</v>
      </c>
      <c r="T5" s="198">
        <v>0</v>
      </c>
      <c r="U5" s="198">
        <v>317.35000000000002</v>
      </c>
      <c r="V5" s="198">
        <v>3</v>
      </c>
      <c r="W5" s="198">
        <v>11.3</v>
      </c>
      <c r="X5" s="198">
        <v>37.47</v>
      </c>
      <c r="Y5" s="198">
        <v>0</v>
      </c>
      <c r="Z5" s="198">
        <v>43.15</v>
      </c>
      <c r="AA5" s="198">
        <v>9.59</v>
      </c>
      <c r="AB5" s="198">
        <v>0</v>
      </c>
      <c r="AC5" s="198">
        <v>6.72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13.54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99.73</v>
      </c>
      <c r="L6" s="198">
        <v>6.71</v>
      </c>
      <c r="M6" s="198">
        <v>0</v>
      </c>
      <c r="N6" s="198">
        <v>28.77</v>
      </c>
      <c r="O6" s="198">
        <v>24.16</v>
      </c>
      <c r="P6" s="198">
        <v>49.41</v>
      </c>
      <c r="Q6" s="198">
        <v>2.83</v>
      </c>
      <c r="R6" s="198">
        <v>5.47</v>
      </c>
      <c r="S6" s="198">
        <v>3.43</v>
      </c>
      <c r="T6" s="198">
        <v>0</v>
      </c>
      <c r="U6" s="198">
        <v>317.35000000000002</v>
      </c>
      <c r="V6" s="198">
        <v>3</v>
      </c>
      <c r="W6" s="198">
        <v>11.3</v>
      </c>
      <c r="X6" s="198">
        <v>37.47</v>
      </c>
      <c r="Y6" s="198">
        <v>0</v>
      </c>
      <c r="Z6" s="198">
        <v>43.15</v>
      </c>
      <c r="AA6" s="198">
        <v>9.59</v>
      </c>
      <c r="AB6" s="198">
        <v>0</v>
      </c>
      <c r="AC6" s="198">
        <v>6.72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13.54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99.73</v>
      </c>
      <c r="L7" s="198">
        <v>6.71</v>
      </c>
      <c r="M7" s="198">
        <v>0</v>
      </c>
      <c r="N7" s="198">
        <v>28.77</v>
      </c>
      <c r="O7" s="198">
        <v>24.16</v>
      </c>
      <c r="P7" s="198">
        <v>49.41</v>
      </c>
      <c r="Q7" s="198">
        <v>2.83</v>
      </c>
      <c r="R7" s="198">
        <v>5.47</v>
      </c>
      <c r="S7" s="198">
        <v>3.43</v>
      </c>
      <c r="T7" s="198">
        <v>0</v>
      </c>
      <c r="U7" s="198">
        <v>317.35000000000002</v>
      </c>
      <c r="V7" s="198">
        <v>3</v>
      </c>
      <c r="W7" s="198">
        <v>11.3</v>
      </c>
      <c r="X7" s="198">
        <v>37.47</v>
      </c>
      <c r="Y7" s="198">
        <v>0</v>
      </c>
      <c r="Z7" s="198">
        <v>33.56</v>
      </c>
      <c r="AA7" s="198">
        <v>9.59</v>
      </c>
      <c r="AB7" s="198">
        <v>0</v>
      </c>
      <c r="AC7" s="198">
        <v>6.72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13.54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109.7</v>
      </c>
      <c r="L8" s="198">
        <v>6.71</v>
      </c>
      <c r="M8" s="198">
        <v>0</v>
      </c>
      <c r="N8" s="198">
        <v>28.77</v>
      </c>
      <c r="O8" s="198">
        <v>24.16</v>
      </c>
      <c r="P8" s="198">
        <v>49.41</v>
      </c>
      <c r="Q8" s="198">
        <v>2.83</v>
      </c>
      <c r="R8" s="198">
        <v>5.47</v>
      </c>
      <c r="S8" s="198">
        <v>3.43</v>
      </c>
      <c r="T8" s="198">
        <v>0</v>
      </c>
      <c r="U8" s="198">
        <v>317.35000000000002</v>
      </c>
      <c r="V8" s="198">
        <v>3</v>
      </c>
      <c r="W8" s="198">
        <v>11.3</v>
      </c>
      <c r="X8" s="198">
        <v>37.47</v>
      </c>
      <c r="Y8" s="198">
        <v>0</v>
      </c>
      <c r="Z8" s="198">
        <v>33.56</v>
      </c>
      <c r="AA8" s="198">
        <v>9.59</v>
      </c>
      <c r="AB8" s="198">
        <v>0</v>
      </c>
      <c r="AC8" s="198">
        <v>6.72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13.54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82.67</v>
      </c>
      <c r="L9" s="198">
        <v>6.71</v>
      </c>
      <c r="M9" s="198">
        <v>0</v>
      </c>
      <c r="N9" s="198">
        <v>28.77</v>
      </c>
      <c r="O9" s="198">
        <v>24.16</v>
      </c>
      <c r="P9" s="198">
        <v>49.41</v>
      </c>
      <c r="Q9" s="198">
        <v>2.83</v>
      </c>
      <c r="R9" s="198">
        <v>5.47</v>
      </c>
      <c r="S9" s="198">
        <v>3.43</v>
      </c>
      <c r="T9" s="198">
        <v>0</v>
      </c>
      <c r="U9" s="198">
        <v>317.35000000000002</v>
      </c>
      <c r="V9" s="198">
        <v>3</v>
      </c>
      <c r="W9" s="198">
        <v>11.3</v>
      </c>
      <c r="X9" s="198">
        <v>37.47</v>
      </c>
      <c r="Y9" s="198">
        <v>0</v>
      </c>
      <c r="Z9" s="198">
        <v>33.56</v>
      </c>
      <c r="AA9" s="198">
        <v>9.59</v>
      </c>
      <c r="AB9" s="198">
        <v>0</v>
      </c>
      <c r="AC9" s="198">
        <v>7.07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13.54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82.67</v>
      </c>
      <c r="L10" s="198">
        <v>6.71</v>
      </c>
      <c r="M10" s="198">
        <v>0</v>
      </c>
      <c r="N10" s="198">
        <v>28.77</v>
      </c>
      <c r="O10" s="198">
        <v>24.16</v>
      </c>
      <c r="P10" s="198">
        <v>49.41</v>
      </c>
      <c r="Q10" s="198">
        <v>2.83</v>
      </c>
      <c r="R10" s="198">
        <v>5.55</v>
      </c>
      <c r="S10" s="198">
        <v>3.45</v>
      </c>
      <c r="T10" s="198">
        <v>0</v>
      </c>
      <c r="U10" s="198">
        <v>317.35000000000002</v>
      </c>
      <c r="V10" s="198">
        <v>3</v>
      </c>
      <c r="W10" s="198">
        <v>11.3</v>
      </c>
      <c r="X10" s="198">
        <v>37.47</v>
      </c>
      <c r="Y10" s="198">
        <v>0</v>
      </c>
      <c r="Z10" s="198">
        <v>33.56</v>
      </c>
      <c r="AA10" s="198">
        <v>9.59</v>
      </c>
      <c r="AB10" s="198">
        <v>0</v>
      </c>
      <c r="AC10" s="198">
        <v>7.07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13.54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90.98</v>
      </c>
      <c r="L11" s="198">
        <v>6.71</v>
      </c>
      <c r="M11" s="198">
        <v>0</v>
      </c>
      <c r="N11" s="198">
        <v>28.77</v>
      </c>
      <c r="O11" s="198">
        <v>24.16</v>
      </c>
      <c r="P11" s="198">
        <v>49.41</v>
      </c>
      <c r="Q11" s="198">
        <v>2.83</v>
      </c>
      <c r="R11" s="198">
        <v>5.55</v>
      </c>
      <c r="S11" s="198">
        <v>3.45</v>
      </c>
      <c r="T11" s="198">
        <v>0</v>
      </c>
      <c r="U11" s="198">
        <v>317.35000000000002</v>
      </c>
      <c r="V11" s="198">
        <v>3</v>
      </c>
      <c r="W11" s="198">
        <v>11.79</v>
      </c>
      <c r="X11" s="198">
        <v>37.47</v>
      </c>
      <c r="Y11" s="198">
        <v>0</v>
      </c>
      <c r="Z11" s="198">
        <v>33.56</v>
      </c>
      <c r="AA11" s="198">
        <v>9.59</v>
      </c>
      <c r="AB11" s="198">
        <v>0</v>
      </c>
      <c r="AC11" s="198">
        <v>7.07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13.54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90.98</v>
      </c>
      <c r="L12" s="198">
        <v>6.71</v>
      </c>
      <c r="M12" s="198">
        <v>0</v>
      </c>
      <c r="N12" s="198">
        <v>28.77</v>
      </c>
      <c r="O12" s="198">
        <v>24.16</v>
      </c>
      <c r="P12" s="198">
        <v>49.41</v>
      </c>
      <c r="Q12" s="198">
        <v>2.83</v>
      </c>
      <c r="R12" s="198">
        <v>5.55</v>
      </c>
      <c r="S12" s="198">
        <v>3.45</v>
      </c>
      <c r="T12" s="198">
        <v>0</v>
      </c>
      <c r="U12" s="198">
        <v>317.35000000000002</v>
      </c>
      <c r="V12" s="198">
        <v>3</v>
      </c>
      <c r="W12" s="198">
        <v>11.79</v>
      </c>
      <c r="X12" s="198">
        <v>37.47</v>
      </c>
      <c r="Y12" s="198">
        <v>0</v>
      </c>
      <c r="Z12" s="198">
        <v>33.56</v>
      </c>
      <c r="AA12" s="198">
        <v>9.59</v>
      </c>
      <c r="AB12" s="198">
        <v>0</v>
      </c>
      <c r="AC12" s="198">
        <v>7.07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13.54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100.21</v>
      </c>
      <c r="L13" s="198">
        <v>6.71</v>
      </c>
      <c r="M13" s="198">
        <v>0</v>
      </c>
      <c r="N13" s="198">
        <v>28.76</v>
      </c>
      <c r="O13" s="198">
        <v>24.16</v>
      </c>
      <c r="P13" s="198">
        <v>49.41</v>
      </c>
      <c r="Q13" s="198">
        <v>2.83</v>
      </c>
      <c r="R13" s="198">
        <v>5.55</v>
      </c>
      <c r="S13" s="198">
        <v>3.45</v>
      </c>
      <c r="T13" s="198">
        <v>0</v>
      </c>
      <c r="U13" s="198">
        <v>317.35000000000002</v>
      </c>
      <c r="V13" s="198">
        <v>3</v>
      </c>
      <c r="W13" s="198">
        <v>11.79</v>
      </c>
      <c r="X13" s="198">
        <v>37.47</v>
      </c>
      <c r="Y13" s="198">
        <v>0</v>
      </c>
      <c r="Z13" s="198">
        <v>33.56</v>
      </c>
      <c r="AA13" s="198">
        <v>9.59</v>
      </c>
      <c r="AB13" s="198">
        <v>0</v>
      </c>
      <c r="AC13" s="198">
        <v>7.07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13.54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120.25</v>
      </c>
      <c r="L14" s="198">
        <v>6.71</v>
      </c>
      <c r="M14" s="198">
        <v>0</v>
      </c>
      <c r="N14" s="198">
        <v>28.77</v>
      </c>
      <c r="O14" s="198">
        <v>24.16</v>
      </c>
      <c r="P14" s="198">
        <v>49.41</v>
      </c>
      <c r="Q14" s="198">
        <v>2.83</v>
      </c>
      <c r="R14" s="198">
        <v>5.55</v>
      </c>
      <c r="S14" s="198">
        <v>3.45</v>
      </c>
      <c r="T14" s="198">
        <v>0</v>
      </c>
      <c r="U14" s="198">
        <v>317.35000000000002</v>
      </c>
      <c r="V14" s="198">
        <v>3</v>
      </c>
      <c r="W14" s="198">
        <v>11.79</v>
      </c>
      <c r="X14" s="198">
        <v>37.47</v>
      </c>
      <c r="Y14" s="198">
        <v>0</v>
      </c>
      <c r="Z14" s="198">
        <v>33.56</v>
      </c>
      <c r="AA14" s="198">
        <v>9.59</v>
      </c>
      <c r="AB14" s="198">
        <v>0</v>
      </c>
      <c r="AC14" s="198">
        <v>7.07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13.54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83.42</v>
      </c>
      <c r="L15" s="198">
        <v>6.71</v>
      </c>
      <c r="M15" s="198">
        <v>0</v>
      </c>
      <c r="N15" s="198">
        <v>28.77</v>
      </c>
      <c r="O15" s="198">
        <v>24.15</v>
      </c>
      <c r="P15" s="198">
        <v>49.41</v>
      </c>
      <c r="Q15" s="198">
        <v>2.83</v>
      </c>
      <c r="R15" s="198">
        <v>5.55</v>
      </c>
      <c r="S15" s="198">
        <v>3.45</v>
      </c>
      <c r="T15" s="198">
        <v>0</v>
      </c>
      <c r="U15" s="198">
        <v>317.35000000000002</v>
      </c>
      <c r="V15" s="198">
        <v>3</v>
      </c>
      <c r="W15" s="198">
        <v>11.79</v>
      </c>
      <c r="X15" s="198">
        <v>37.47</v>
      </c>
      <c r="Y15" s="198">
        <v>0</v>
      </c>
      <c r="Z15" s="198">
        <v>33.56</v>
      </c>
      <c r="AA15" s="198">
        <v>9.59</v>
      </c>
      <c r="AB15" s="198">
        <v>0</v>
      </c>
      <c r="AC15" s="198">
        <v>7.07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13.54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91.44</v>
      </c>
      <c r="L16" s="198">
        <v>6.71</v>
      </c>
      <c r="M16" s="198">
        <v>0</v>
      </c>
      <c r="N16" s="198">
        <v>28.76</v>
      </c>
      <c r="O16" s="198">
        <v>24.15</v>
      </c>
      <c r="P16" s="198">
        <v>49.41</v>
      </c>
      <c r="Q16" s="198">
        <v>2.83</v>
      </c>
      <c r="R16" s="198">
        <v>5.55</v>
      </c>
      <c r="S16" s="198">
        <v>3.45</v>
      </c>
      <c r="T16" s="198">
        <v>0</v>
      </c>
      <c r="U16" s="198">
        <v>317.35000000000002</v>
      </c>
      <c r="V16" s="198">
        <v>3</v>
      </c>
      <c r="W16" s="198">
        <v>11.79</v>
      </c>
      <c r="X16" s="198">
        <v>37.47</v>
      </c>
      <c r="Y16" s="198">
        <v>0</v>
      </c>
      <c r="Z16" s="198">
        <v>33.56</v>
      </c>
      <c r="AA16" s="198">
        <v>9.59</v>
      </c>
      <c r="AB16" s="198">
        <v>0</v>
      </c>
      <c r="AC16" s="198">
        <v>7.07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13.54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83.42</v>
      </c>
      <c r="L17" s="198">
        <v>6.71</v>
      </c>
      <c r="M17" s="198">
        <v>0</v>
      </c>
      <c r="N17" s="198">
        <v>28.77</v>
      </c>
      <c r="O17" s="198">
        <v>24.16</v>
      </c>
      <c r="P17" s="198">
        <v>49.41</v>
      </c>
      <c r="Q17" s="198">
        <v>2.83</v>
      </c>
      <c r="R17" s="198">
        <v>5.55</v>
      </c>
      <c r="S17" s="198">
        <v>3.45</v>
      </c>
      <c r="T17" s="198">
        <v>0</v>
      </c>
      <c r="U17" s="198">
        <v>317.35000000000002</v>
      </c>
      <c r="V17" s="198">
        <v>3</v>
      </c>
      <c r="W17" s="198">
        <v>11.79</v>
      </c>
      <c r="X17" s="198">
        <v>37.47</v>
      </c>
      <c r="Y17" s="198">
        <v>0</v>
      </c>
      <c r="Z17" s="198">
        <v>50.34</v>
      </c>
      <c r="AA17" s="198">
        <v>9.59</v>
      </c>
      <c r="AB17" s="198">
        <v>0</v>
      </c>
      <c r="AC17" s="198">
        <v>7.07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13.54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83.42</v>
      </c>
      <c r="L18" s="198">
        <v>6.71</v>
      </c>
      <c r="M18" s="198">
        <v>0</v>
      </c>
      <c r="N18" s="198">
        <v>28.77</v>
      </c>
      <c r="O18" s="198">
        <v>24.16</v>
      </c>
      <c r="P18" s="198">
        <v>49.41</v>
      </c>
      <c r="Q18" s="198">
        <v>2.83</v>
      </c>
      <c r="R18" s="198">
        <v>5.55</v>
      </c>
      <c r="S18" s="198">
        <v>3.45</v>
      </c>
      <c r="T18" s="198">
        <v>0</v>
      </c>
      <c r="U18" s="198">
        <v>317.35000000000002</v>
      </c>
      <c r="V18" s="198">
        <v>3</v>
      </c>
      <c r="W18" s="198">
        <v>11.79</v>
      </c>
      <c r="X18" s="198">
        <v>37.47</v>
      </c>
      <c r="Y18" s="198">
        <v>0</v>
      </c>
      <c r="Z18" s="198">
        <v>65.900000000000006</v>
      </c>
      <c r="AA18" s="198">
        <v>9.59</v>
      </c>
      <c r="AB18" s="198">
        <v>0</v>
      </c>
      <c r="AC18" s="198">
        <v>7.07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13.54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83.42</v>
      </c>
      <c r="L19" s="198">
        <v>6.71</v>
      </c>
      <c r="M19" s="198">
        <v>0</v>
      </c>
      <c r="N19" s="198">
        <v>28.77</v>
      </c>
      <c r="O19" s="198">
        <v>24.16</v>
      </c>
      <c r="P19" s="198">
        <v>49.41</v>
      </c>
      <c r="Q19" s="198">
        <v>2.83</v>
      </c>
      <c r="R19" s="198">
        <v>5.55</v>
      </c>
      <c r="S19" s="198">
        <v>3.45</v>
      </c>
      <c r="T19" s="198">
        <v>0</v>
      </c>
      <c r="U19" s="198">
        <v>317.35000000000002</v>
      </c>
      <c r="V19" s="198">
        <v>3</v>
      </c>
      <c r="W19" s="198">
        <v>11.3</v>
      </c>
      <c r="X19" s="198">
        <v>37.47</v>
      </c>
      <c r="Y19" s="198">
        <v>0</v>
      </c>
      <c r="Z19" s="198">
        <v>65.900000000000006</v>
      </c>
      <c r="AA19" s="198">
        <v>9.59</v>
      </c>
      <c r="AB19" s="198">
        <v>0</v>
      </c>
      <c r="AC19" s="198">
        <v>6.72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13.54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83.42</v>
      </c>
      <c r="L20" s="198">
        <v>6.71</v>
      </c>
      <c r="M20" s="198">
        <v>0</v>
      </c>
      <c r="N20" s="198">
        <v>28.77</v>
      </c>
      <c r="O20" s="198">
        <v>24.16</v>
      </c>
      <c r="P20" s="198">
        <v>49.41</v>
      </c>
      <c r="Q20" s="198">
        <v>2.83</v>
      </c>
      <c r="R20" s="198">
        <v>5.55</v>
      </c>
      <c r="S20" s="198">
        <v>3.45</v>
      </c>
      <c r="T20" s="198">
        <v>0</v>
      </c>
      <c r="U20" s="198">
        <v>317.35000000000002</v>
      </c>
      <c r="V20" s="198">
        <v>3</v>
      </c>
      <c r="W20" s="198">
        <v>11.3</v>
      </c>
      <c r="X20" s="198">
        <v>37.47</v>
      </c>
      <c r="Y20" s="198">
        <v>0</v>
      </c>
      <c r="Z20" s="198">
        <v>50.34</v>
      </c>
      <c r="AA20" s="198">
        <v>9.59</v>
      </c>
      <c r="AB20" s="198">
        <v>0</v>
      </c>
      <c r="AC20" s="198">
        <v>6.72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13.54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81.95</v>
      </c>
      <c r="L21" s="198">
        <v>6.71</v>
      </c>
      <c r="M21" s="198">
        <v>0</v>
      </c>
      <c r="N21" s="198">
        <v>28.77</v>
      </c>
      <c r="O21" s="198">
        <v>24.16</v>
      </c>
      <c r="P21" s="198">
        <v>49.41</v>
      </c>
      <c r="Q21" s="198">
        <v>2.83</v>
      </c>
      <c r="R21" s="198">
        <v>5.47</v>
      </c>
      <c r="S21" s="198">
        <v>3.43</v>
      </c>
      <c r="T21" s="198">
        <v>0</v>
      </c>
      <c r="U21" s="198">
        <v>317.35000000000002</v>
      </c>
      <c r="V21" s="198">
        <v>3</v>
      </c>
      <c r="W21" s="198">
        <v>11.3</v>
      </c>
      <c r="X21" s="198">
        <v>36.979999999999997</v>
      </c>
      <c r="Y21" s="198">
        <v>0</v>
      </c>
      <c r="Z21" s="198">
        <v>65.900000000000006</v>
      </c>
      <c r="AA21" s="198">
        <v>9.59</v>
      </c>
      <c r="AB21" s="198">
        <v>0</v>
      </c>
      <c r="AC21" s="198">
        <v>6.72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13.54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83.42</v>
      </c>
      <c r="L22" s="198">
        <v>6.71</v>
      </c>
      <c r="M22" s="198">
        <v>0</v>
      </c>
      <c r="N22" s="198">
        <v>28.77</v>
      </c>
      <c r="O22" s="198">
        <v>24.16</v>
      </c>
      <c r="P22" s="198">
        <v>49.41</v>
      </c>
      <c r="Q22" s="198">
        <v>2.83</v>
      </c>
      <c r="R22" s="198">
        <v>5.47</v>
      </c>
      <c r="S22" s="198">
        <v>3.43</v>
      </c>
      <c r="T22" s="198">
        <v>0</v>
      </c>
      <c r="U22" s="198">
        <v>317.35000000000002</v>
      </c>
      <c r="V22" s="198">
        <v>3</v>
      </c>
      <c r="W22" s="198">
        <v>11.3</v>
      </c>
      <c r="X22" s="198">
        <v>36.78</v>
      </c>
      <c r="Y22" s="198">
        <v>0</v>
      </c>
      <c r="Z22" s="198">
        <v>50.34</v>
      </c>
      <c r="AA22" s="198">
        <v>9.59</v>
      </c>
      <c r="AB22" s="198">
        <v>0</v>
      </c>
      <c r="AC22" s="198">
        <v>6.72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13.54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81.99</v>
      </c>
      <c r="L23" s="198">
        <v>6.71</v>
      </c>
      <c r="M23" s="198">
        <v>0</v>
      </c>
      <c r="N23" s="198">
        <v>28.77</v>
      </c>
      <c r="O23" s="198">
        <v>24.16</v>
      </c>
      <c r="P23" s="198">
        <v>49.41</v>
      </c>
      <c r="Q23" s="198">
        <v>2.79</v>
      </c>
      <c r="R23" s="198">
        <v>5.0999999999999996</v>
      </c>
      <c r="S23" s="198">
        <v>3.33</v>
      </c>
      <c r="T23" s="198">
        <v>0</v>
      </c>
      <c r="U23" s="198">
        <v>317.35000000000002</v>
      </c>
      <c r="V23" s="198">
        <v>3</v>
      </c>
      <c r="W23" s="198">
        <v>11.3</v>
      </c>
      <c r="X23" s="198">
        <v>35.93</v>
      </c>
      <c r="Y23" s="198">
        <v>0</v>
      </c>
      <c r="Z23" s="198">
        <v>65.900000000000006</v>
      </c>
      <c r="AA23" s="198">
        <v>9.59</v>
      </c>
      <c r="AB23" s="198">
        <v>0</v>
      </c>
      <c r="AC23" s="198">
        <v>6.72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13.54</v>
      </c>
      <c r="AJ23" s="198">
        <v>0</v>
      </c>
      <c r="AK23" s="198">
        <v>49.67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81.99</v>
      </c>
      <c r="L24" s="198">
        <v>6.71</v>
      </c>
      <c r="M24" s="198">
        <v>0</v>
      </c>
      <c r="N24" s="198">
        <v>28.77</v>
      </c>
      <c r="O24" s="198">
        <v>24.16</v>
      </c>
      <c r="P24" s="198">
        <v>49.41</v>
      </c>
      <c r="Q24" s="198">
        <v>2.79</v>
      </c>
      <c r="R24" s="198">
        <v>5.33</v>
      </c>
      <c r="S24" s="198">
        <v>3.32</v>
      </c>
      <c r="T24" s="198">
        <v>0</v>
      </c>
      <c r="U24" s="198">
        <v>317.35000000000002</v>
      </c>
      <c r="V24" s="198">
        <v>3</v>
      </c>
      <c r="W24" s="198">
        <v>11.3</v>
      </c>
      <c r="X24" s="198">
        <v>35.93</v>
      </c>
      <c r="Y24" s="198">
        <v>0</v>
      </c>
      <c r="Z24" s="198">
        <v>65.900000000000006</v>
      </c>
      <c r="AA24" s="198">
        <v>9.59</v>
      </c>
      <c r="AB24" s="198">
        <v>0</v>
      </c>
      <c r="AC24" s="198">
        <v>6.72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13.54</v>
      </c>
      <c r="AJ24" s="198">
        <v>0</v>
      </c>
      <c r="AK24" s="198">
        <v>49.59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81.99</v>
      </c>
      <c r="L25" s="198">
        <v>6.71</v>
      </c>
      <c r="M25" s="198">
        <v>0</v>
      </c>
      <c r="N25" s="198">
        <v>28.77</v>
      </c>
      <c r="O25" s="198">
        <v>24.16</v>
      </c>
      <c r="P25" s="198">
        <v>49.41</v>
      </c>
      <c r="Q25" s="198">
        <v>2.79</v>
      </c>
      <c r="R25" s="198">
        <v>5.33</v>
      </c>
      <c r="S25" s="198">
        <v>3.32</v>
      </c>
      <c r="T25" s="198">
        <v>0</v>
      </c>
      <c r="U25" s="198">
        <v>317.35000000000002</v>
      </c>
      <c r="V25" s="198">
        <v>3</v>
      </c>
      <c r="W25" s="198">
        <v>11.3</v>
      </c>
      <c r="X25" s="198">
        <v>35.93</v>
      </c>
      <c r="Y25" s="198">
        <v>0</v>
      </c>
      <c r="Z25" s="198">
        <v>65.900000000000006</v>
      </c>
      <c r="AA25" s="198">
        <v>9.59</v>
      </c>
      <c r="AB25" s="198">
        <v>0</v>
      </c>
      <c r="AC25" s="198">
        <v>6.72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13.54</v>
      </c>
      <c r="AJ25" s="198">
        <v>0</v>
      </c>
      <c r="AK25" s="198">
        <v>49.21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81.99</v>
      </c>
      <c r="L26" s="198">
        <v>6.71</v>
      </c>
      <c r="M26" s="198">
        <v>0</v>
      </c>
      <c r="N26" s="198">
        <v>28.77</v>
      </c>
      <c r="O26" s="198">
        <v>24.16</v>
      </c>
      <c r="P26" s="198">
        <v>49.41</v>
      </c>
      <c r="Q26" s="198">
        <v>2.79</v>
      </c>
      <c r="R26" s="198">
        <v>5.33</v>
      </c>
      <c r="S26" s="198">
        <v>3.32</v>
      </c>
      <c r="T26" s="198">
        <v>0</v>
      </c>
      <c r="U26" s="198">
        <v>317.35000000000002</v>
      </c>
      <c r="V26" s="198">
        <v>3</v>
      </c>
      <c r="W26" s="198">
        <v>11.3</v>
      </c>
      <c r="X26" s="198">
        <v>35.93</v>
      </c>
      <c r="Y26" s="198">
        <v>0</v>
      </c>
      <c r="Z26" s="198">
        <v>65.900000000000006</v>
      </c>
      <c r="AA26" s="198">
        <v>9.59</v>
      </c>
      <c r="AB26" s="198">
        <v>0</v>
      </c>
      <c r="AC26" s="198">
        <v>6.72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13.54</v>
      </c>
      <c r="AJ26" s="198">
        <v>0</v>
      </c>
      <c r="AK26" s="198">
        <v>49.67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80.16</v>
      </c>
      <c r="L27" s="198">
        <v>6.71</v>
      </c>
      <c r="M27" s="198">
        <v>0</v>
      </c>
      <c r="N27" s="198">
        <v>28.77</v>
      </c>
      <c r="O27" s="198">
        <v>24.16</v>
      </c>
      <c r="P27" s="198">
        <v>49.41</v>
      </c>
      <c r="Q27" s="198">
        <v>1.92</v>
      </c>
      <c r="R27" s="198">
        <v>4.79</v>
      </c>
      <c r="S27" s="198">
        <v>2.88</v>
      </c>
      <c r="T27" s="198">
        <v>0</v>
      </c>
      <c r="U27" s="198">
        <v>317.35000000000002</v>
      </c>
      <c r="V27" s="198">
        <v>2.88</v>
      </c>
      <c r="W27" s="198">
        <v>11.31</v>
      </c>
      <c r="X27" s="198">
        <v>35.93</v>
      </c>
      <c r="Y27" s="198">
        <v>0</v>
      </c>
      <c r="Z27" s="198">
        <v>65.91</v>
      </c>
      <c r="AA27" s="198">
        <v>9.59</v>
      </c>
      <c r="AB27" s="198">
        <v>0</v>
      </c>
      <c r="AC27" s="198">
        <v>6.72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12.91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110.23</v>
      </c>
      <c r="L28" s="198">
        <v>6.71</v>
      </c>
      <c r="M28" s="198">
        <v>0</v>
      </c>
      <c r="N28" s="198">
        <v>26.27</v>
      </c>
      <c r="O28" s="198">
        <v>24.16</v>
      </c>
      <c r="P28" s="198">
        <v>43.35</v>
      </c>
      <c r="Q28" s="198">
        <v>1.92</v>
      </c>
      <c r="R28" s="198">
        <v>4.79</v>
      </c>
      <c r="S28" s="198">
        <v>2.88</v>
      </c>
      <c r="T28" s="198">
        <v>0</v>
      </c>
      <c r="U28" s="198">
        <v>317.35000000000002</v>
      </c>
      <c r="V28" s="198">
        <v>2.88</v>
      </c>
      <c r="W28" s="198">
        <v>11.31</v>
      </c>
      <c r="X28" s="198">
        <v>35.93</v>
      </c>
      <c r="Y28" s="198">
        <v>0</v>
      </c>
      <c r="Z28" s="198">
        <v>65.91</v>
      </c>
      <c r="AA28" s="198">
        <v>9.59</v>
      </c>
      <c r="AB28" s="198">
        <v>0</v>
      </c>
      <c r="AC28" s="198">
        <v>6.72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13.54</v>
      </c>
      <c r="AJ28" s="198">
        <v>0</v>
      </c>
      <c r="AK28" s="198">
        <v>46.95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157.88999999999999</v>
      </c>
      <c r="L29" s="198">
        <v>46.03</v>
      </c>
      <c r="M29" s="198">
        <v>0</v>
      </c>
      <c r="N29" s="198">
        <v>28.77</v>
      </c>
      <c r="O29" s="198">
        <v>24.16</v>
      </c>
      <c r="P29" s="198">
        <v>49.41</v>
      </c>
      <c r="Q29" s="198">
        <v>5.31</v>
      </c>
      <c r="R29" s="198">
        <v>10.33</v>
      </c>
      <c r="S29" s="198">
        <v>6.43</v>
      </c>
      <c r="T29" s="198">
        <v>0</v>
      </c>
      <c r="U29" s="198">
        <v>317.35000000000002</v>
      </c>
      <c r="V29" s="198">
        <v>4.72</v>
      </c>
      <c r="W29" s="198">
        <v>11.3</v>
      </c>
      <c r="X29" s="198">
        <v>35.93</v>
      </c>
      <c r="Y29" s="198">
        <v>0</v>
      </c>
      <c r="Z29" s="198">
        <v>65.91</v>
      </c>
      <c r="AA29" s="198">
        <v>20.12</v>
      </c>
      <c r="AB29" s="198">
        <v>0</v>
      </c>
      <c r="AC29" s="198">
        <v>6.72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13.54</v>
      </c>
      <c r="AJ29" s="198">
        <v>0</v>
      </c>
      <c r="AK29" s="198">
        <v>47.4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157.88999999999999</v>
      </c>
      <c r="L30" s="198">
        <v>46.03</v>
      </c>
      <c r="M30" s="198">
        <v>0</v>
      </c>
      <c r="N30" s="198">
        <v>28.77</v>
      </c>
      <c r="O30" s="198">
        <v>24.16</v>
      </c>
      <c r="P30" s="198">
        <v>49.41</v>
      </c>
      <c r="Q30" s="198">
        <v>5.31</v>
      </c>
      <c r="R30" s="198">
        <v>10.33</v>
      </c>
      <c r="S30" s="198">
        <v>6.43</v>
      </c>
      <c r="T30" s="198">
        <v>0</v>
      </c>
      <c r="U30" s="198">
        <v>317.35000000000002</v>
      </c>
      <c r="V30" s="198">
        <v>5.05</v>
      </c>
      <c r="W30" s="198">
        <v>11.3</v>
      </c>
      <c r="X30" s="198">
        <v>35.93</v>
      </c>
      <c r="Y30" s="198">
        <v>0</v>
      </c>
      <c r="Z30" s="198">
        <v>65.91</v>
      </c>
      <c r="AA30" s="198">
        <v>21.97</v>
      </c>
      <c r="AB30" s="198">
        <v>0</v>
      </c>
      <c r="AC30" s="198">
        <v>6.72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13.54</v>
      </c>
      <c r="AJ30" s="198">
        <v>0</v>
      </c>
      <c r="AK30" s="198">
        <v>47.4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2.5099999999999998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157.88999999999999</v>
      </c>
      <c r="L31" s="198">
        <v>46.03</v>
      </c>
      <c r="M31" s="198">
        <v>0</v>
      </c>
      <c r="N31" s="198">
        <v>28.77</v>
      </c>
      <c r="O31" s="198">
        <v>24.16</v>
      </c>
      <c r="P31" s="198">
        <v>49.41</v>
      </c>
      <c r="Q31" s="198">
        <v>5.31</v>
      </c>
      <c r="R31" s="198">
        <v>10.33</v>
      </c>
      <c r="S31" s="198">
        <v>6.43</v>
      </c>
      <c r="T31" s="198">
        <v>0</v>
      </c>
      <c r="U31" s="198">
        <v>317.35000000000002</v>
      </c>
      <c r="V31" s="198">
        <v>5.05</v>
      </c>
      <c r="W31" s="198">
        <v>11.3</v>
      </c>
      <c r="X31" s="198">
        <v>35.93</v>
      </c>
      <c r="Y31" s="198">
        <v>0</v>
      </c>
      <c r="Z31" s="198">
        <v>65.91</v>
      </c>
      <c r="AA31" s="198">
        <v>21.97</v>
      </c>
      <c r="AB31" s="198">
        <v>0</v>
      </c>
      <c r="AC31" s="198">
        <v>6.72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13.54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157.88999999999999</v>
      </c>
      <c r="L32" s="198">
        <v>46.03</v>
      </c>
      <c r="M32" s="198">
        <v>0</v>
      </c>
      <c r="N32" s="198">
        <v>28.77</v>
      </c>
      <c r="O32" s="198">
        <v>24.16</v>
      </c>
      <c r="P32" s="198">
        <v>49.41</v>
      </c>
      <c r="Q32" s="198">
        <v>5.31</v>
      </c>
      <c r="R32" s="198">
        <v>10.33</v>
      </c>
      <c r="S32" s="198">
        <v>6.43</v>
      </c>
      <c r="T32" s="198">
        <v>0</v>
      </c>
      <c r="U32" s="198">
        <v>317.35000000000002</v>
      </c>
      <c r="V32" s="198">
        <v>5.05</v>
      </c>
      <c r="W32" s="198">
        <v>11.3</v>
      </c>
      <c r="X32" s="198">
        <v>35.93</v>
      </c>
      <c r="Y32" s="198">
        <v>0</v>
      </c>
      <c r="Z32" s="198">
        <v>65.91</v>
      </c>
      <c r="AA32" s="198">
        <v>21.97</v>
      </c>
      <c r="AB32" s="198">
        <v>0</v>
      </c>
      <c r="AC32" s="198">
        <v>6.72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13.54</v>
      </c>
      <c r="AJ32" s="198">
        <v>0</v>
      </c>
      <c r="AK32" s="198">
        <v>46.81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6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157.88999999999999</v>
      </c>
      <c r="L33" s="198">
        <v>46.03</v>
      </c>
      <c r="M33" s="198">
        <v>0</v>
      </c>
      <c r="N33" s="198">
        <v>28.77</v>
      </c>
      <c r="O33" s="198">
        <v>24.16</v>
      </c>
      <c r="P33" s="198">
        <v>49.41</v>
      </c>
      <c r="Q33" s="198">
        <v>5.31</v>
      </c>
      <c r="R33" s="198">
        <v>10.33</v>
      </c>
      <c r="S33" s="198">
        <v>6.43</v>
      </c>
      <c r="T33" s="198">
        <v>0</v>
      </c>
      <c r="U33" s="198">
        <v>317.35000000000002</v>
      </c>
      <c r="V33" s="198">
        <v>5.05</v>
      </c>
      <c r="W33" s="198">
        <v>11.3</v>
      </c>
      <c r="X33" s="198">
        <v>35.93</v>
      </c>
      <c r="Y33" s="198">
        <v>0</v>
      </c>
      <c r="Z33" s="198">
        <v>65.91</v>
      </c>
      <c r="AA33" s="198">
        <v>21.97</v>
      </c>
      <c r="AB33" s="198">
        <v>0</v>
      </c>
      <c r="AC33" s="198">
        <v>6.72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12.91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6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157.88999999999999</v>
      </c>
      <c r="L34" s="198">
        <v>46.03</v>
      </c>
      <c r="M34" s="198">
        <v>0</v>
      </c>
      <c r="N34" s="198">
        <v>28.77</v>
      </c>
      <c r="O34" s="198">
        <v>24.16</v>
      </c>
      <c r="P34" s="198">
        <v>49.41</v>
      </c>
      <c r="Q34" s="198">
        <v>5.31</v>
      </c>
      <c r="R34" s="198">
        <v>10.33</v>
      </c>
      <c r="S34" s="198">
        <v>6.43</v>
      </c>
      <c r="T34" s="198">
        <v>0</v>
      </c>
      <c r="U34" s="198">
        <v>317.35000000000002</v>
      </c>
      <c r="V34" s="198">
        <v>5.05</v>
      </c>
      <c r="W34" s="198">
        <v>11.3</v>
      </c>
      <c r="X34" s="198">
        <v>35.93</v>
      </c>
      <c r="Y34" s="198">
        <v>0</v>
      </c>
      <c r="Z34" s="198">
        <v>65.91</v>
      </c>
      <c r="AA34" s="198">
        <v>21.97</v>
      </c>
      <c r="AB34" s="198">
        <v>0</v>
      </c>
      <c r="AC34" s="198">
        <v>6.72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13.54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6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157.88999999999999</v>
      </c>
      <c r="L35" s="198">
        <v>46.03</v>
      </c>
      <c r="M35" s="198">
        <v>0</v>
      </c>
      <c r="N35" s="198">
        <v>28.77</v>
      </c>
      <c r="O35" s="198">
        <v>24.16</v>
      </c>
      <c r="P35" s="198">
        <v>49.41</v>
      </c>
      <c r="Q35" s="198">
        <v>5.31</v>
      </c>
      <c r="R35" s="198">
        <v>10.33</v>
      </c>
      <c r="S35" s="198">
        <v>6.43</v>
      </c>
      <c r="T35" s="198">
        <v>0</v>
      </c>
      <c r="U35" s="198">
        <v>317.35000000000002</v>
      </c>
      <c r="V35" s="198">
        <v>5.05</v>
      </c>
      <c r="W35" s="198">
        <v>11.31</v>
      </c>
      <c r="X35" s="198">
        <v>35.93</v>
      </c>
      <c r="Y35" s="198">
        <v>0</v>
      </c>
      <c r="Z35" s="198">
        <v>65.91</v>
      </c>
      <c r="AA35" s="198">
        <v>21.97</v>
      </c>
      <c r="AB35" s="198">
        <v>0</v>
      </c>
      <c r="AC35" s="198">
        <v>6.72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13.54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11.2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157.88999999999999</v>
      </c>
      <c r="L36" s="198">
        <v>46.03</v>
      </c>
      <c r="M36" s="198">
        <v>0</v>
      </c>
      <c r="N36" s="198">
        <v>28.77</v>
      </c>
      <c r="O36" s="198">
        <v>24.16</v>
      </c>
      <c r="P36" s="198">
        <v>49.41</v>
      </c>
      <c r="Q36" s="198">
        <v>5.31</v>
      </c>
      <c r="R36" s="198">
        <v>10.33</v>
      </c>
      <c r="S36" s="198">
        <v>6.43</v>
      </c>
      <c r="T36" s="198">
        <v>0</v>
      </c>
      <c r="U36" s="198">
        <v>317.35000000000002</v>
      </c>
      <c r="V36" s="198">
        <v>5.05</v>
      </c>
      <c r="W36" s="198">
        <v>11.3</v>
      </c>
      <c r="X36" s="198">
        <v>35.93</v>
      </c>
      <c r="Y36" s="198">
        <v>0</v>
      </c>
      <c r="Z36" s="198">
        <v>65.91</v>
      </c>
      <c r="AA36" s="198">
        <v>21.97</v>
      </c>
      <c r="AB36" s="198">
        <v>0</v>
      </c>
      <c r="AC36" s="198">
        <v>6.72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13.54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11.2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157.88999999999999</v>
      </c>
      <c r="L37" s="198">
        <v>46.03</v>
      </c>
      <c r="M37" s="198">
        <v>0</v>
      </c>
      <c r="N37" s="198">
        <v>28.77</v>
      </c>
      <c r="O37" s="198">
        <v>24.16</v>
      </c>
      <c r="P37" s="198">
        <v>49.41</v>
      </c>
      <c r="Q37" s="198">
        <v>5.31</v>
      </c>
      <c r="R37" s="198">
        <v>10.33</v>
      </c>
      <c r="S37" s="198">
        <v>6.43</v>
      </c>
      <c r="T37" s="198">
        <v>0</v>
      </c>
      <c r="U37" s="198">
        <v>317.35000000000002</v>
      </c>
      <c r="V37" s="198">
        <v>5.05</v>
      </c>
      <c r="W37" s="198">
        <v>11.3</v>
      </c>
      <c r="X37" s="198">
        <v>35.93</v>
      </c>
      <c r="Y37" s="198">
        <v>0</v>
      </c>
      <c r="Z37" s="198">
        <v>65.91</v>
      </c>
      <c r="AA37" s="198">
        <v>21.97</v>
      </c>
      <c r="AB37" s="198">
        <v>0</v>
      </c>
      <c r="AC37" s="198">
        <v>6.72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13.54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11.2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157.88999999999999</v>
      </c>
      <c r="L38" s="198">
        <v>46.03</v>
      </c>
      <c r="M38" s="198">
        <v>0</v>
      </c>
      <c r="N38" s="198">
        <v>28.77</v>
      </c>
      <c r="O38" s="198">
        <v>24.16</v>
      </c>
      <c r="P38" s="198">
        <v>49.41</v>
      </c>
      <c r="Q38" s="198">
        <v>5.31</v>
      </c>
      <c r="R38" s="198">
        <v>10.33</v>
      </c>
      <c r="S38" s="198">
        <v>6.43</v>
      </c>
      <c r="T38" s="198">
        <v>0</v>
      </c>
      <c r="U38" s="198">
        <v>317.35000000000002</v>
      </c>
      <c r="V38" s="198">
        <v>5.05</v>
      </c>
      <c r="W38" s="198">
        <v>11.3</v>
      </c>
      <c r="X38" s="198">
        <v>35.93</v>
      </c>
      <c r="Y38" s="198">
        <v>0</v>
      </c>
      <c r="Z38" s="198">
        <v>65.91</v>
      </c>
      <c r="AA38" s="198">
        <v>21.97</v>
      </c>
      <c r="AB38" s="198">
        <v>0</v>
      </c>
      <c r="AC38" s="198">
        <v>6.72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13.54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11.2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157.88999999999999</v>
      </c>
      <c r="L39" s="198">
        <v>46.03</v>
      </c>
      <c r="M39" s="198">
        <v>0</v>
      </c>
      <c r="N39" s="198">
        <v>28.77</v>
      </c>
      <c r="O39" s="198">
        <v>24.16</v>
      </c>
      <c r="P39" s="198">
        <v>49.41</v>
      </c>
      <c r="Q39" s="198">
        <v>5.31</v>
      </c>
      <c r="R39" s="198">
        <v>10.33</v>
      </c>
      <c r="S39" s="198">
        <v>6.43</v>
      </c>
      <c r="T39" s="198">
        <v>0</v>
      </c>
      <c r="U39" s="198">
        <v>317.35000000000002</v>
      </c>
      <c r="V39" s="198">
        <v>5.05</v>
      </c>
      <c r="W39" s="198">
        <v>11.3</v>
      </c>
      <c r="X39" s="198">
        <v>35.93</v>
      </c>
      <c r="Y39" s="198">
        <v>0</v>
      </c>
      <c r="Z39" s="198">
        <v>65.91</v>
      </c>
      <c r="AA39" s="198">
        <v>21.97</v>
      </c>
      <c r="AB39" s="198">
        <v>0</v>
      </c>
      <c r="AC39" s="198">
        <v>6.72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12.91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11.2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157.88999999999999</v>
      </c>
      <c r="L40" s="198">
        <v>46.03</v>
      </c>
      <c r="M40" s="198">
        <v>0</v>
      </c>
      <c r="N40" s="198">
        <v>28.77</v>
      </c>
      <c r="O40" s="198">
        <v>24.16</v>
      </c>
      <c r="P40" s="198">
        <v>49.41</v>
      </c>
      <c r="Q40" s="198">
        <v>5.31</v>
      </c>
      <c r="R40" s="198">
        <v>10.33</v>
      </c>
      <c r="S40" s="198">
        <v>6.43</v>
      </c>
      <c r="T40" s="198">
        <v>0</v>
      </c>
      <c r="U40" s="198">
        <v>317.35000000000002</v>
      </c>
      <c r="V40" s="198">
        <v>5.05</v>
      </c>
      <c r="W40" s="198">
        <v>11.3</v>
      </c>
      <c r="X40" s="198">
        <v>35.93</v>
      </c>
      <c r="Y40" s="198">
        <v>0</v>
      </c>
      <c r="Z40" s="198">
        <v>65.91</v>
      </c>
      <c r="AA40" s="198">
        <v>21.97</v>
      </c>
      <c r="AB40" s="198">
        <v>0</v>
      </c>
      <c r="AC40" s="198">
        <v>6.72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13.54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11.2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157.88999999999999</v>
      </c>
      <c r="L41" s="198">
        <v>46.03</v>
      </c>
      <c r="M41" s="198">
        <v>0</v>
      </c>
      <c r="N41" s="198">
        <v>28.77</v>
      </c>
      <c r="O41" s="198">
        <v>24.16</v>
      </c>
      <c r="P41" s="198">
        <v>49.41</v>
      </c>
      <c r="Q41" s="198">
        <v>5.31</v>
      </c>
      <c r="R41" s="198">
        <v>10.33</v>
      </c>
      <c r="S41" s="198">
        <v>6.43</v>
      </c>
      <c r="T41" s="198">
        <v>0</v>
      </c>
      <c r="U41" s="198">
        <v>317.35000000000002</v>
      </c>
      <c r="V41" s="198">
        <v>5.05</v>
      </c>
      <c r="W41" s="198">
        <v>11.3</v>
      </c>
      <c r="X41" s="198">
        <v>35.93</v>
      </c>
      <c r="Y41" s="198">
        <v>0</v>
      </c>
      <c r="Z41" s="198">
        <v>65.91</v>
      </c>
      <c r="AA41" s="198">
        <v>21.97</v>
      </c>
      <c r="AB41" s="198">
        <v>0</v>
      </c>
      <c r="AC41" s="198">
        <v>6.72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13.54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11.2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157.88999999999999</v>
      </c>
      <c r="L42" s="198">
        <v>46.03</v>
      </c>
      <c r="M42" s="198">
        <v>0</v>
      </c>
      <c r="N42" s="198">
        <v>28.77</v>
      </c>
      <c r="O42" s="198">
        <v>24.16</v>
      </c>
      <c r="P42" s="198">
        <v>49.41</v>
      </c>
      <c r="Q42" s="198">
        <v>5.31</v>
      </c>
      <c r="R42" s="198">
        <v>10.33</v>
      </c>
      <c r="S42" s="198">
        <v>6.43</v>
      </c>
      <c r="T42" s="198">
        <v>0</v>
      </c>
      <c r="U42" s="198">
        <v>317.35000000000002</v>
      </c>
      <c r="V42" s="198">
        <v>5.05</v>
      </c>
      <c r="W42" s="198">
        <v>11.3</v>
      </c>
      <c r="X42" s="198">
        <v>35.93</v>
      </c>
      <c r="Y42" s="198">
        <v>0</v>
      </c>
      <c r="Z42" s="198">
        <v>65.91</v>
      </c>
      <c r="AA42" s="198">
        <v>21.97</v>
      </c>
      <c r="AB42" s="198">
        <v>0</v>
      </c>
      <c r="AC42" s="198">
        <v>6.72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13.54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11.2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157.88999999999999</v>
      </c>
      <c r="L43" s="198">
        <v>46.03</v>
      </c>
      <c r="M43" s="198">
        <v>0</v>
      </c>
      <c r="N43" s="198">
        <v>28.77</v>
      </c>
      <c r="O43" s="198">
        <v>24.16</v>
      </c>
      <c r="P43" s="198">
        <v>49.41</v>
      </c>
      <c r="Q43" s="198">
        <v>5.31</v>
      </c>
      <c r="R43" s="198">
        <v>10.33</v>
      </c>
      <c r="S43" s="198">
        <v>6.43</v>
      </c>
      <c r="T43" s="198">
        <v>0</v>
      </c>
      <c r="U43" s="198">
        <v>317.35000000000002</v>
      </c>
      <c r="V43" s="198">
        <v>5.05</v>
      </c>
      <c r="W43" s="198">
        <v>11.3</v>
      </c>
      <c r="X43" s="198">
        <v>35.93</v>
      </c>
      <c r="Y43" s="198">
        <v>0</v>
      </c>
      <c r="Z43" s="198">
        <v>65.91</v>
      </c>
      <c r="AA43" s="198">
        <v>21.97</v>
      </c>
      <c r="AB43" s="198">
        <v>0</v>
      </c>
      <c r="AC43" s="198">
        <v>6.72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13.54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11.2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157.88999999999999</v>
      </c>
      <c r="L44" s="198">
        <v>46.03</v>
      </c>
      <c r="M44" s="198">
        <v>0</v>
      </c>
      <c r="N44" s="198">
        <v>28.77</v>
      </c>
      <c r="O44" s="198">
        <v>24.16</v>
      </c>
      <c r="P44" s="198">
        <v>49.41</v>
      </c>
      <c r="Q44" s="198">
        <v>5.31</v>
      </c>
      <c r="R44" s="198">
        <v>10.33</v>
      </c>
      <c r="S44" s="198">
        <v>6.43</v>
      </c>
      <c r="T44" s="198">
        <v>0</v>
      </c>
      <c r="U44" s="198">
        <v>317.35000000000002</v>
      </c>
      <c r="V44" s="198">
        <v>5.05</v>
      </c>
      <c r="W44" s="198">
        <v>11.3</v>
      </c>
      <c r="X44" s="198">
        <v>35.93</v>
      </c>
      <c r="Y44" s="198">
        <v>0</v>
      </c>
      <c r="Z44" s="198">
        <v>65.91</v>
      </c>
      <c r="AA44" s="198">
        <v>21.97</v>
      </c>
      <c r="AB44" s="198">
        <v>0</v>
      </c>
      <c r="AC44" s="198">
        <v>6.72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13.54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11.2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157.88</v>
      </c>
      <c r="L45" s="198">
        <v>46.03</v>
      </c>
      <c r="M45" s="198">
        <v>0</v>
      </c>
      <c r="N45" s="198">
        <v>28.77</v>
      </c>
      <c r="O45" s="198">
        <v>24.16</v>
      </c>
      <c r="P45" s="198">
        <v>49.41</v>
      </c>
      <c r="Q45" s="198">
        <v>5.31</v>
      </c>
      <c r="R45" s="198">
        <v>10.33</v>
      </c>
      <c r="S45" s="198">
        <v>6.43</v>
      </c>
      <c r="T45" s="198">
        <v>0</v>
      </c>
      <c r="U45" s="198">
        <v>317.35000000000002</v>
      </c>
      <c r="V45" s="198">
        <v>5.05</v>
      </c>
      <c r="W45" s="198">
        <v>11.3</v>
      </c>
      <c r="X45" s="198">
        <v>35.93</v>
      </c>
      <c r="Y45" s="198">
        <v>0</v>
      </c>
      <c r="Z45" s="198">
        <v>65.91</v>
      </c>
      <c r="AA45" s="198">
        <v>21.97</v>
      </c>
      <c r="AB45" s="198">
        <v>0</v>
      </c>
      <c r="AC45" s="198">
        <v>6.72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12.91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11.2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157.88999999999999</v>
      </c>
      <c r="L46" s="198">
        <v>46.03</v>
      </c>
      <c r="M46" s="198">
        <v>0</v>
      </c>
      <c r="N46" s="198">
        <v>28.77</v>
      </c>
      <c r="O46" s="198">
        <v>24.16</v>
      </c>
      <c r="P46" s="198">
        <v>49.41</v>
      </c>
      <c r="Q46" s="198">
        <v>5.31</v>
      </c>
      <c r="R46" s="198">
        <v>10.33</v>
      </c>
      <c r="S46" s="198">
        <v>6.43</v>
      </c>
      <c r="T46" s="198">
        <v>0</v>
      </c>
      <c r="U46" s="198">
        <v>317.35000000000002</v>
      </c>
      <c r="V46" s="198">
        <v>5.05</v>
      </c>
      <c r="W46" s="198">
        <v>11.3</v>
      </c>
      <c r="X46" s="198">
        <v>35.93</v>
      </c>
      <c r="Y46" s="198">
        <v>0</v>
      </c>
      <c r="Z46" s="198">
        <v>65.91</v>
      </c>
      <c r="AA46" s="198">
        <v>21.97</v>
      </c>
      <c r="AB46" s="198">
        <v>0</v>
      </c>
      <c r="AC46" s="198">
        <v>6.72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13.54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11.2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157.88999999999999</v>
      </c>
      <c r="L47" s="198">
        <v>46.03</v>
      </c>
      <c r="M47" s="198">
        <v>0</v>
      </c>
      <c r="N47" s="198">
        <v>28.77</v>
      </c>
      <c r="O47" s="198">
        <v>24.16</v>
      </c>
      <c r="P47" s="198">
        <v>49.41</v>
      </c>
      <c r="Q47" s="198">
        <v>5.31</v>
      </c>
      <c r="R47" s="198">
        <v>10.33</v>
      </c>
      <c r="S47" s="198">
        <v>6.43</v>
      </c>
      <c r="T47" s="198">
        <v>0</v>
      </c>
      <c r="U47" s="198">
        <v>317.35000000000002</v>
      </c>
      <c r="V47" s="198">
        <v>5.05</v>
      </c>
      <c r="W47" s="198">
        <v>11.31</v>
      </c>
      <c r="X47" s="198">
        <v>35.93</v>
      </c>
      <c r="Y47" s="198">
        <v>0</v>
      </c>
      <c r="Z47" s="198">
        <v>66.75</v>
      </c>
      <c r="AA47" s="198">
        <v>22.25</v>
      </c>
      <c r="AB47" s="198">
        <v>0</v>
      </c>
      <c r="AC47" s="198">
        <v>6.72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13.54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11.2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157.88999999999999</v>
      </c>
      <c r="L48" s="198">
        <v>46.03</v>
      </c>
      <c r="M48" s="198">
        <v>0</v>
      </c>
      <c r="N48" s="198">
        <v>28.77</v>
      </c>
      <c r="O48" s="198">
        <v>24.16</v>
      </c>
      <c r="P48" s="198">
        <v>49.41</v>
      </c>
      <c r="Q48" s="198">
        <v>5.31</v>
      </c>
      <c r="R48" s="198">
        <v>10.33</v>
      </c>
      <c r="S48" s="198">
        <v>6.43</v>
      </c>
      <c r="T48" s="198">
        <v>0</v>
      </c>
      <c r="U48" s="198">
        <v>317.35000000000002</v>
      </c>
      <c r="V48" s="198">
        <v>5.05</v>
      </c>
      <c r="W48" s="198">
        <v>11.31</v>
      </c>
      <c r="X48" s="198">
        <v>35.93</v>
      </c>
      <c r="Y48" s="198">
        <v>0</v>
      </c>
      <c r="Z48" s="198">
        <v>66.75</v>
      </c>
      <c r="AA48" s="198">
        <v>22.25</v>
      </c>
      <c r="AB48" s="198">
        <v>0</v>
      </c>
      <c r="AC48" s="198">
        <v>6.72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13.54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11.2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157.88999999999999</v>
      </c>
      <c r="L49" s="198">
        <v>46.03</v>
      </c>
      <c r="M49" s="198">
        <v>0</v>
      </c>
      <c r="N49" s="198">
        <v>28.77</v>
      </c>
      <c r="O49" s="198">
        <v>24.16</v>
      </c>
      <c r="P49" s="198">
        <v>49.41</v>
      </c>
      <c r="Q49" s="198">
        <v>5.31</v>
      </c>
      <c r="R49" s="198">
        <v>10.33</v>
      </c>
      <c r="S49" s="198">
        <v>6.43</v>
      </c>
      <c r="T49" s="198">
        <v>0</v>
      </c>
      <c r="U49" s="198">
        <v>317.35000000000002</v>
      </c>
      <c r="V49" s="198">
        <v>5.05</v>
      </c>
      <c r="W49" s="198">
        <v>11.31</v>
      </c>
      <c r="X49" s="198">
        <v>35.93</v>
      </c>
      <c r="Y49" s="198">
        <v>0</v>
      </c>
      <c r="Z49" s="198">
        <v>66.75</v>
      </c>
      <c r="AA49" s="198">
        <v>22.25</v>
      </c>
      <c r="AB49" s="198">
        <v>0</v>
      </c>
      <c r="AC49" s="198">
        <v>6.72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13.54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11.2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157.88999999999999</v>
      </c>
      <c r="L50" s="198">
        <v>46.03</v>
      </c>
      <c r="M50" s="198">
        <v>0</v>
      </c>
      <c r="N50" s="198">
        <v>28.77</v>
      </c>
      <c r="O50" s="198">
        <v>24.16</v>
      </c>
      <c r="P50" s="198">
        <v>49.41</v>
      </c>
      <c r="Q50" s="198">
        <v>5.31</v>
      </c>
      <c r="R50" s="198">
        <v>10.33</v>
      </c>
      <c r="S50" s="198">
        <v>6.43</v>
      </c>
      <c r="T50" s="198">
        <v>0</v>
      </c>
      <c r="U50" s="198">
        <v>317.35000000000002</v>
      </c>
      <c r="V50" s="198">
        <v>5.05</v>
      </c>
      <c r="W50" s="198">
        <v>11.31</v>
      </c>
      <c r="X50" s="198">
        <v>35.93</v>
      </c>
      <c r="Y50" s="198">
        <v>0</v>
      </c>
      <c r="Z50" s="198">
        <v>66.75</v>
      </c>
      <c r="AA50" s="198">
        <v>22.25</v>
      </c>
      <c r="AB50" s="198">
        <v>0</v>
      </c>
      <c r="AC50" s="198">
        <v>6.72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13.54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11.2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157.88999999999999</v>
      </c>
      <c r="L51" s="198">
        <v>46.03</v>
      </c>
      <c r="M51" s="198">
        <v>0</v>
      </c>
      <c r="N51" s="198">
        <v>28.77</v>
      </c>
      <c r="O51" s="198">
        <v>24.16</v>
      </c>
      <c r="P51" s="198">
        <v>49.41</v>
      </c>
      <c r="Q51" s="198">
        <v>5.31</v>
      </c>
      <c r="R51" s="198">
        <v>10.33</v>
      </c>
      <c r="S51" s="198">
        <v>6.43</v>
      </c>
      <c r="T51" s="198">
        <v>0</v>
      </c>
      <c r="U51" s="198">
        <v>317.35000000000002</v>
      </c>
      <c r="V51" s="198">
        <v>5.05</v>
      </c>
      <c r="W51" s="198">
        <v>11.31</v>
      </c>
      <c r="X51" s="198">
        <v>35.93</v>
      </c>
      <c r="Y51" s="198">
        <v>0</v>
      </c>
      <c r="Z51" s="198">
        <v>65.91</v>
      </c>
      <c r="AA51" s="198">
        <v>21.97</v>
      </c>
      <c r="AB51" s="198">
        <v>0</v>
      </c>
      <c r="AC51" s="198">
        <v>3.36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9.26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11.2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157.88999999999999</v>
      </c>
      <c r="L52" s="198">
        <v>46.03</v>
      </c>
      <c r="M52" s="198">
        <v>0</v>
      </c>
      <c r="N52" s="198">
        <v>28.77</v>
      </c>
      <c r="O52" s="198">
        <v>24.16</v>
      </c>
      <c r="P52" s="198">
        <v>49.41</v>
      </c>
      <c r="Q52" s="198">
        <v>5.31</v>
      </c>
      <c r="R52" s="198">
        <v>10.33</v>
      </c>
      <c r="S52" s="198">
        <v>6.43</v>
      </c>
      <c r="T52" s="198">
        <v>0</v>
      </c>
      <c r="U52" s="198">
        <v>317.35000000000002</v>
      </c>
      <c r="V52" s="198">
        <v>5.05</v>
      </c>
      <c r="W52" s="198">
        <v>11.31</v>
      </c>
      <c r="X52" s="198">
        <v>35.93</v>
      </c>
      <c r="Y52" s="198">
        <v>0</v>
      </c>
      <c r="Z52" s="198">
        <v>65.91</v>
      </c>
      <c r="AA52" s="198">
        <v>21.97</v>
      </c>
      <c r="AB52" s="198">
        <v>0</v>
      </c>
      <c r="AC52" s="198">
        <v>3.36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9.26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11.2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157.88999999999999</v>
      </c>
      <c r="L53" s="198">
        <v>6.71</v>
      </c>
      <c r="M53" s="198">
        <v>0</v>
      </c>
      <c r="N53" s="198">
        <v>28.77</v>
      </c>
      <c r="O53" s="198">
        <v>24.16</v>
      </c>
      <c r="P53" s="198">
        <v>49.41</v>
      </c>
      <c r="Q53" s="198">
        <v>1.92</v>
      </c>
      <c r="R53" s="198">
        <v>4.8</v>
      </c>
      <c r="S53" s="198">
        <v>2.88</v>
      </c>
      <c r="T53" s="198">
        <v>0</v>
      </c>
      <c r="U53" s="198">
        <v>317.35000000000002</v>
      </c>
      <c r="V53" s="198">
        <v>5.05</v>
      </c>
      <c r="W53" s="198">
        <v>11.31</v>
      </c>
      <c r="X53" s="198">
        <v>35.93</v>
      </c>
      <c r="Y53" s="198">
        <v>0</v>
      </c>
      <c r="Z53" s="198">
        <v>65.91</v>
      </c>
      <c r="AA53" s="198">
        <v>21.97</v>
      </c>
      <c r="AB53" s="198">
        <v>0</v>
      </c>
      <c r="AC53" s="198">
        <v>6.72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13.54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11.2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157.88999999999999</v>
      </c>
      <c r="L54" s="198">
        <v>6.71</v>
      </c>
      <c r="M54" s="198">
        <v>0</v>
      </c>
      <c r="N54" s="198">
        <v>28.77</v>
      </c>
      <c r="O54" s="198">
        <v>24.16</v>
      </c>
      <c r="P54" s="198">
        <v>49.41</v>
      </c>
      <c r="Q54" s="198">
        <v>1.92</v>
      </c>
      <c r="R54" s="198">
        <v>4.8</v>
      </c>
      <c r="S54" s="198">
        <v>2.88</v>
      </c>
      <c r="T54" s="198">
        <v>0</v>
      </c>
      <c r="U54" s="198">
        <v>317.35000000000002</v>
      </c>
      <c r="V54" s="198">
        <v>5.05</v>
      </c>
      <c r="W54" s="198">
        <v>11.31</v>
      </c>
      <c r="X54" s="198">
        <v>35.93</v>
      </c>
      <c r="Y54" s="198">
        <v>0</v>
      </c>
      <c r="Z54" s="198">
        <v>65.91</v>
      </c>
      <c r="AA54" s="198">
        <v>21.97</v>
      </c>
      <c r="AB54" s="198">
        <v>0</v>
      </c>
      <c r="AC54" s="198">
        <v>6.72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13.54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11.2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157.88999999999999</v>
      </c>
      <c r="L55" s="198">
        <v>6.71</v>
      </c>
      <c r="M55" s="198">
        <v>0</v>
      </c>
      <c r="N55" s="198">
        <v>28.77</v>
      </c>
      <c r="O55" s="198">
        <v>24.16</v>
      </c>
      <c r="P55" s="198">
        <v>49.41</v>
      </c>
      <c r="Q55" s="198">
        <v>1.92</v>
      </c>
      <c r="R55" s="198">
        <v>4.8</v>
      </c>
      <c r="S55" s="198">
        <v>2.88</v>
      </c>
      <c r="T55" s="198">
        <v>0</v>
      </c>
      <c r="U55" s="198">
        <v>317.35000000000002</v>
      </c>
      <c r="V55" s="198">
        <v>5.05</v>
      </c>
      <c r="W55" s="198">
        <v>11.31</v>
      </c>
      <c r="X55" s="198">
        <v>35.93</v>
      </c>
      <c r="Y55" s="198">
        <v>0</v>
      </c>
      <c r="Z55" s="198">
        <v>65.91</v>
      </c>
      <c r="AA55" s="198">
        <v>21.97</v>
      </c>
      <c r="AB55" s="198">
        <v>0</v>
      </c>
      <c r="AC55" s="198">
        <v>6.72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13.54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11.2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129.9</v>
      </c>
      <c r="L56" s="198">
        <v>6.71</v>
      </c>
      <c r="M56" s="198">
        <v>0</v>
      </c>
      <c r="N56" s="198">
        <v>28.77</v>
      </c>
      <c r="O56" s="198">
        <v>24.16</v>
      </c>
      <c r="P56" s="198">
        <v>49.41</v>
      </c>
      <c r="Q56" s="198">
        <v>1.92</v>
      </c>
      <c r="R56" s="198">
        <v>4.8</v>
      </c>
      <c r="S56" s="198">
        <v>2.88</v>
      </c>
      <c r="T56" s="198">
        <v>0</v>
      </c>
      <c r="U56" s="198">
        <v>317.35000000000002</v>
      </c>
      <c r="V56" s="198">
        <v>5.05</v>
      </c>
      <c r="W56" s="198">
        <v>11.31</v>
      </c>
      <c r="X56" s="198">
        <v>35.93</v>
      </c>
      <c r="Y56" s="198">
        <v>0</v>
      </c>
      <c r="Z56" s="198">
        <v>65.91</v>
      </c>
      <c r="AA56" s="198">
        <v>21.97</v>
      </c>
      <c r="AB56" s="198">
        <v>0</v>
      </c>
      <c r="AC56" s="198">
        <v>6.72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13.54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11.2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129.9</v>
      </c>
      <c r="L57" s="198">
        <v>6.71</v>
      </c>
      <c r="M57" s="198">
        <v>0</v>
      </c>
      <c r="N57" s="198">
        <v>28.77</v>
      </c>
      <c r="O57" s="198">
        <v>24.16</v>
      </c>
      <c r="P57" s="198">
        <v>49.41</v>
      </c>
      <c r="Q57" s="198">
        <v>1.92</v>
      </c>
      <c r="R57" s="198">
        <v>4.8</v>
      </c>
      <c r="S57" s="198">
        <v>2.88</v>
      </c>
      <c r="T57" s="198">
        <v>0</v>
      </c>
      <c r="U57" s="198">
        <v>317.35000000000002</v>
      </c>
      <c r="V57" s="198">
        <v>5.05</v>
      </c>
      <c r="W57" s="198">
        <v>11.31</v>
      </c>
      <c r="X57" s="198">
        <v>35.93</v>
      </c>
      <c r="Y57" s="198">
        <v>0</v>
      </c>
      <c r="Z57" s="198">
        <v>65.91</v>
      </c>
      <c r="AA57" s="198">
        <v>21.97</v>
      </c>
      <c r="AB57" s="198">
        <v>0</v>
      </c>
      <c r="AC57" s="198">
        <v>6.72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13.54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11.2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89.94</v>
      </c>
      <c r="L58" s="198">
        <v>6.71</v>
      </c>
      <c r="M58" s="198">
        <v>0</v>
      </c>
      <c r="N58" s="198">
        <v>28.77</v>
      </c>
      <c r="O58" s="198">
        <v>24.16</v>
      </c>
      <c r="P58" s="198">
        <v>49.41</v>
      </c>
      <c r="Q58" s="198">
        <v>1.97</v>
      </c>
      <c r="R58" s="198">
        <v>4.79</v>
      </c>
      <c r="S58" s="198">
        <v>2.88</v>
      </c>
      <c r="T58" s="198">
        <v>0</v>
      </c>
      <c r="U58" s="198">
        <v>317.35000000000002</v>
      </c>
      <c r="V58" s="198">
        <v>5.05</v>
      </c>
      <c r="W58" s="198">
        <v>11.31</v>
      </c>
      <c r="X58" s="198">
        <v>35.93</v>
      </c>
      <c r="Y58" s="198">
        <v>0</v>
      </c>
      <c r="Z58" s="198">
        <v>65.91</v>
      </c>
      <c r="AA58" s="198">
        <v>21.97</v>
      </c>
      <c r="AB58" s="198">
        <v>0</v>
      </c>
      <c r="AC58" s="198">
        <v>6.72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13.54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11.2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84.94</v>
      </c>
      <c r="L59" s="198">
        <v>6.71</v>
      </c>
      <c r="M59" s="198">
        <v>0</v>
      </c>
      <c r="N59" s="198">
        <v>28.77</v>
      </c>
      <c r="O59" s="198">
        <v>24.16</v>
      </c>
      <c r="P59" s="198">
        <v>49.41</v>
      </c>
      <c r="Q59" s="198">
        <v>1.97</v>
      </c>
      <c r="R59" s="198">
        <v>4.79</v>
      </c>
      <c r="S59" s="198">
        <v>2.88</v>
      </c>
      <c r="T59" s="198">
        <v>0</v>
      </c>
      <c r="U59" s="198">
        <v>317.35000000000002</v>
      </c>
      <c r="V59" s="198">
        <v>2.88</v>
      </c>
      <c r="W59" s="198">
        <v>11.31</v>
      </c>
      <c r="X59" s="198">
        <v>35.93</v>
      </c>
      <c r="Y59" s="198">
        <v>0</v>
      </c>
      <c r="Z59" s="198">
        <v>65.91</v>
      </c>
      <c r="AA59" s="198">
        <v>21.97</v>
      </c>
      <c r="AB59" s="198">
        <v>0</v>
      </c>
      <c r="AC59" s="198">
        <v>6.72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13.54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11.2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79.94</v>
      </c>
      <c r="L60" s="198">
        <v>6.71</v>
      </c>
      <c r="M60" s="198">
        <v>0</v>
      </c>
      <c r="N60" s="198">
        <v>28.77</v>
      </c>
      <c r="O60" s="198">
        <v>24.16</v>
      </c>
      <c r="P60" s="198">
        <v>49.41</v>
      </c>
      <c r="Q60" s="198">
        <v>1.97</v>
      </c>
      <c r="R60" s="198">
        <v>4.79</v>
      </c>
      <c r="S60" s="198">
        <v>2.88</v>
      </c>
      <c r="T60" s="198">
        <v>0</v>
      </c>
      <c r="U60" s="198">
        <v>317.35000000000002</v>
      </c>
      <c r="V60" s="198">
        <v>2.88</v>
      </c>
      <c r="W60" s="198">
        <v>11.31</v>
      </c>
      <c r="X60" s="198">
        <v>35.93</v>
      </c>
      <c r="Y60" s="198">
        <v>0</v>
      </c>
      <c r="Z60" s="198">
        <v>65.91</v>
      </c>
      <c r="AA60" s="198">
        <v>9.59</v>
      </c>
      <c r="AB60" s="198">
        <v>0</v>
      </c>
      <c r="AC60" s="198">
        <v>6.72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13.54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11.2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79.94</v>
      </c>
      <c r="L61" s="198">
        <v>6.71</v>
      </c>
      <c r="M61" s="198">
        <v>0</v>
      </c>
      <c r="N61" s="198">
        <v>28.77</v>
      </c>
      <c r="O61" s="198">
        <v>24.16</v>
      </c>
      <c r="P61" s="198">
        <v>49.41</v>
      </c>
      <c r="Q61" s="198">
        <v>1.97</v>
      </c>
      <c r="R61" s="198">
        <v>4.79</v>
      </c>
      <c r="S61" s="198">
        <v>2.88</v>
      </c>
      <c r="T61" s="198">
        <v>0</v>
      </c>
      <c r="U61" s="198">
        <v>317.35000000000002</v>
      </c>
      <c r="V61" s="198">
        <v>2.88</v>
      </c>
      <c r="W61" s="198">
        <v>11.31</v>
      </c>
      <c r="X61" s="198">
        <v>35.93</v>
      </c>
      <c r="Y61" s="198">
        <v>0</v>
      </c>
      <c r="Z61" s="198">
        <v>65.91</v>
      </c>
      <c r="AA61" s="198">
        <v>9.59</v>
      </c>
      <c r="AB61" s="198">
        <v>0</v>
      </c>
      <c r="AC61" s="198">
        <v>6.72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13.54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11.2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79.94</v>
      </c>
      <c r="L62" s="198">
        <v>6.71</v>
      </c>
      <c r="M62" s="198">
        <v>0</v>
      </c>
      <c r="N62" s="198">
        <v>28.77</v>
      </c>
      <c r="O62" s="198">
        <v>24.16</v>
      </c>
      <c r="P62" s="198">
        <v>49.41</v>
      </c>
      <c r="Q62" s="198">
        <v>1.97</v>
      </c>
      <c r="R62" s="198">
        <v>4.79</v>
      </c>
      <c r="S62" s="198">
        <v>2.88</v>
      </c>
      <c r="T62" s="198">
        <v>0</v>
      </c>
      <c r="U62" s="198">
        <v>317.35000000000002</v>
      </c>
      <c r="V62" s="198">
        <v>2.88</v>
      </c>
      <c r="W62" s="198">
        <v>11.31</v>
      </c>
      <c r="X62" s="198">
        <v>35.93</v>
      </c>
      <c r="Y62" s="198">
        <v>0</v>
      </c>
      <c r="Z62" s="198">
        <v>57.86</v>
      </c>
      <c r="AA62" s="198">
        <v>9.59</v>
      </c>
      <c r="AB62" s="198">
        <v>0</v>
      </c>
      <c r="AC62" s="198">
        <v>6.72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13.54</v>
      </c>
      <c r="AJ62" s="198">
        <v>0</v>
      </c>
      <c r="AK62" s="198">
        <v>47.25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11.2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79.94</v>
      </c>
      <c r="L63" s="198">
        <v>6.71</v>
      </c>
      <c r="M63" s="198">
        <v>0</v>
      </c>
      <c r="N63" s="198">
        <v>28.77</v>
      </c>
      <c r="O63" s="198">
        <v>24.16</v>
      </c>
      <c r="P63" s="198">
        <v>49.41</v>
      </c>
      <c r="Q63" s="198">
        <v>1.97</v>
      </c>
      <c r="R63" s="198">
        <v>4.79</v>
      </c>
      <c r="S63" s="198">
        <v>2.88</v>
      </c>
      <c r="T63" s="198">
        <v>0</v>
      </c>
      <c r="U63" s="198">
        <v>317.35000000000002</v>
      </c>
      <c r="V63" s="198">
        <v>2.88</v>
      </c>
      <c r="W63" s="198">
        <v>11.31</v>
      </c>
      <c r="X63" s="198">
        <v>35.93</v>
      </c>
      <c r="Y63" s="198">
        <v>0</v>
      </c>
      <c r="Z63" s="198">
        <v>60.58</v>
      </c>
      <c r="AA63" s="198">
        <v>9.59</v>
      </c>
      <c r="AB63" s="198">
        <v>0</v>
      </c>
      <c r="AC63" s="198">
        <v>6.72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13.54</v>
      </c>
      <c r="AJ63" s="198">
        <v>0</v>
      </c>
      <c r="AK63" s="198">
        <v>46.95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11.2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79.94</v>
      </c>
      <c r="L64" s="198">
        <v>6.71</v>
      </c>
      <c r="M64" s="198">
        <v>0</v>
      </c>
      <c r="N64" s="198">
        <v>28.77</v>
      </c>
      <c r="O64" s="198">
        <v>24.16</v>
      </c>
      <c r="P64" s="198">
        <v>49.41</v>
      </c>
      <c r="Q64" s="198">
        <v>1.97</v>
      </c>
      <c r="R64" s="198">
        <v>4.79</v>
      </c>
      <c r="S64" s="198">
        <v>2.88</v>
      </c>
      <c r="T64" s="198">
        <v>0</v>
      </c>
      <c r="U64" s="198">
        <v>317.35000000000002</v>
      </c>
      <c r="V64" s="198">
        <v>2.88</v>
      </c>
      <c r="W64" s="198">
        <v>11.31</v>
      </c>
      <c r="X64" s="198">
        <v>35.93</v>
      </c>
      <c r="Y64" s="198">
        <v>0</v>
      </c>
      <c r="Z64" s="198">
        <v>55.43</v>
      </c>
      <c r="AA64" s="198">
        <v>9.59</v>
      </c>
      <c r="AB64" s="198">
        <v>0</v>
      </c>
      <c r="AC64" s="198">
        <v>6.72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13.54</v>
      </c>
      <c r="AJ64" s="198">
        <v>0</v>
      </c>
      <c r="AK64" s="198">
        <v>46.81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11.2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79.94</v>
      </c>
      <c r="L65" s="198">
        <v>6.71</v>
      </c>
      <c r="M65" s="198">
        <v>0</v>
      </c>
      <c r="N65" s="198">
        <v>28.77</v>
      </c>
      <c r="O65" s="198">
        <v>24.16</v>
      </c>
      <c r="P65" s="198">
        <v>49.41</v>
      </c>
      <c r="Q65" s="198">
        <v>1.97</v>
      </c>
      <c r="R65" s="198">
        <v>4.79</v>
      </c>
      <c r="S65" s="198">
        <v>2.88</v>
      </c>
      <c r="T65" s="198">
        <v>0</v>
      </c>
      <c r="U65" s="198">
        <v>317.35000000000002</v>
      </c>
      <c r="V65" s="198">
        <v>2.88</v>
      </c>
      <c r="W65" s="198">
        <v>11.31</v>
      </c>
      <c r="X65" s="198">
        <v>35.93</v>
      </c>
      <c r="Y65" s="198">
        <v>0</v>
      </c>
      <c r="Z65" s="198">
        <v>65.91</v>
      </c>
      <c r="AA65" s="198">
        <v>9.59</v>
      </c>
      <c r="AB65" s="198">
        <v>0</v>
      </c>
      <c r="AC65" s="198">
        <v>6.72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13.54</v>
      </c>
      <c r="AJ65" s="198">
        <v>0</v>
      </c>
      <c r="AK65" s="198">
        <v>46.81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11.2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79.94</v>
      </c>
      <c r="L66" s="198">
        <v>6.71</v>
      </c>
      <c r="M66" s="198">
        <v>0</v>
      </c>
      <c r="N66" s="198">
        <v>28.77</v>
      </c>
      <c r="O66" s="198">
        <v>24.16</v>
      </c>
      <c r="P66" s="198">
        <v>49.41</v>
      </c>
      <c r="Q66" s="198">
        <v>1.97</v>
      </c>
      <c r="R66" s="198">
        <v>4.79</v>
      </c>
      <c r="S66" s="198">
        <v>2.88</v>
      </c>
      <c r="T66" s="198">
        <v>0</v>
      </c>
      <c r="U66" s="198">
        <v>317.35000000000002</v>
      </c>
      <c r="V66" s="198">
        <v>2.88</v>
      </c>
      <c r="W66" s="198">
        <v>11.31</v>
      </c>
      <c r="X66" s="198">
        <v>35.93</v>
      </c>
      <c r="Y66" s="198">
        <v>0</v>
      </c>
      <c r="Z66" s="198">
        <v>65.91</v>
      </c>
      <c r="AA66" s="198">
        <v>9.59</v>
      </c>
      <c r="AB66" s="198">
        <v>0</v>
      </c>
      <c r="AC66" s="198">
        <v>6.72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13.54</v>
      </c>
      <c r="AJ66" s="198">
        <v>0</v>
      </c>
      <c r="AK66" s="198">
        <v>46.81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11.2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157.88999999999999</v>
      </c>
      <c r="L67" s="198">
        <v>6.71</v>
      </c>
      <c r="M67" s="198">
        <v>0</v>
      </c>
      <c r="N67" s="198">
        <v>28.77</v>
      </c>
      <c r="O67" s="198">
        <v>24.16</v>
      </c>
      <c r="P67" s="198">
        <v>49.41</v>
      </c>
      <c r="Q67" s="198">
        <v>5.31</v>
      </c>
      <c r="R67" s="198">
        <v>10.33</v>
      </c>
      <c r="S67" s="198">
        <v>6.43</v>
      </c>
      <c r="T67" s="198">
        <v>0</v>
      </c>
      <c r="U67" s="198">
        <v>317.35000000000002</v>
      </c>
      <c r="V67" s="198">
        <v>5.05</v>
      </c>
      <c r="W67" s="198">
        <v>11.31</v>
      </c>
      <c r="X67" s="198">
        <v>35.93</v>
      </c>
      <c r="Y67" s="198">
        <v>0</v>
      </c>
      <c r="Z67" s="198">
        <v>65.91</v>
      </c>
      <c r="AA67" s="198">
        <v>21.97</v>
      </c>
      <c r="AB67" s="198">
        <v>0</v>
      </c>
      <c r="AC67" s="198">
        <v>6.72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13.54</v>
      </c>
      <c r="AJ67" s="198">
        <v>0</v>
      </c>
      <c r="AK67" s="198">
        <v>46.81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11.2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157.88999999999999</v>
      </c>
      <c r="L68" s="198">
        <v>6.71</v>
      </c>
      <c r="M68" s="198">
        <v>0</v>
      </c>
      <c r="N68" s="198">
        <v>28.77</v>
      </c>
      <c r="O68" s="198">
        <v>24.16</v>
      </c>
      <c r="P68" s="198">
        <v>49.41</v>
      </c>
      <c r="Q68" s="198">
        <v>5.31</v>
      </c>
      <c r="R68" s="198">
        <v>10.33</v>
      </c>
      <c r="S68" s="198">
        <v>6.43</v>
      </c>
      <c r="T68" s="198">
        <v>0</v>
      </c>
      <c r="U68" s="198">
        <v>317.35000000000002</v>
      </c>
      <c r="V68" s="198">
        <v>5.05</v>
      </c>
      <c r="W68" s="198">
        <v>11.31</v>
      </c>
      <c r="X68" s="198">
        <v>35.93</v>
      </c>
      <c r="Y68" s="198">
        <v>0</v>
      </c>
      <c r="Z68" s="198">
        <v>65.91</v>
      </c>
      <c r="AA68" s="198">
        <v>21.97</v>
      </c>
      <c r="AB68" s="198">
        <v>0</v>
      </c>
      <c r="AC68" s="198">
        <v>6.72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13.54</v>
      </c>
      <c r="AJ68" s="198">
        <v>0</v>
      </c>
      <c r="AK68" s="198">
        <v>47.85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11.2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157.88999999999999</v>
      </c>
      <c r="L69" s="198">
        <v>6.71</v>
      </c>
      <c r="M69" s="198">
        <v>0</v>
      </c>
      <c r="N69" s="198">
        <v>28.77</v>
      </c>
      <c r="O69" s="198">
        <v>24.16</v>
      </c>
      <c r="P69" s="198">
        <v>49.41</v>
      </c>
      <c r="Q69" s="198">
        <v>5.31</v>
      </c>
      <c r="R69" s="198">
        <v>10.33</v>
      </c>
      <c r="S69" s="198">
        <v>6.43</v>
      </c>
      <c r="T69" s="198">
        <v>0</v>
      </c>
      <c r="U69" s="198">
        <v>317.35000000000002</v>
      </c>
      <c r="V69" s="198">
        <v>5.05</v>
      </c>
      <c r="W69" s="198">
        <v>10.99</v>
      </c>
      <c r="X69" s="198">
        <v>35.93</v>
      </c>
      <c r="Y69" s="198">
        <v>0</v>
      </c>
      <c r="Z69" s="198">
        <v>65.91</v>
      </c>
      <c r="AA69" s="198">
        <v>21.97</v>
      </c>
      <c r="AB69" s="198">
        <v>0</v>
      </c>
      <c r="AC69" s="198">
        <v>6.72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13.54</v>
      </c>
      <c r="AJ69" s="198">
        <v>0</v>
      </c>
      <c r="AK69" s="198">
        <v>47.4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11.2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157.88999999999999</v>
      </c>
      <c r="L70" s="198">
        <v>6.71</v>
      </c>
      <c r="M70" s="198">
        <v>0</v>
      </c>
      <c r="N70" s="198">
        <v>28.77</v>
      </c>
      <c r="O70" s="198">
        <v>24.16</v>
      </c>
      <c r="P70" s="198">
        <v>49.41</v>
      </c>
      <c r="Q70" s="198">
        <v>5.31</v>
      </c>
      <c r="R70" s="198">
        <v>10.33</v>
      </c>
      <c r="S70" s="198">
        <v>6.43</v>
      </c>
      <c r="T70" s="198">
        <v>0</v>
      </c>
      <c r="U70" s="198">
        <v>317.35000000000002</v>
      </c>
      <c r="V70" s="198">
        <v>5.05</v>
      </c>
      <c r="W70" s="198">
        <v>11.31</v>
      </c>
      <c r="X70" s="198">
        <v>35.93</v>
      </c>
      <c r="Y70" s="198">
        <v>0</v>
      </c>
      <c r="Z70" s="198">
        <v>65.91</v>
      </c>
      <c r="AA70" s="198">
        <v>21.97</v>
      </c>
      <c r="AB70" s="198">
        <v>0</v>
      </c>
      <c r="AC70" s="198">
        <v>7.07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13.54</v>
      </c>
      <c r="AJ70" s="198">
        <v>0</v>
      </c>
      <c r="AK70" s="198">
        <v>47.25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11.2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157.88999999999999</v>
      </c>
      <c r="L71" s="198">
        <v>6.71</v>
      </c>
      <c r="M71" s="198">
        <v>0</v>
      </c>
      <c r="N71" s="198">
        <v>28.77</v>
      </c>
      <c r="O71" s="198">
        <v>24.16</v>
      </c>
      <c r="P71" s="198">
        <v>49.41</v>
      </c>
      <c r="Q71" s="198">
        <v>5.31</v>
      </c>
      <c r="R71" s="198">
        <v>10.33</v>
      </c>
      <c r="S71" s="198">
        <v>6.43</v>
      </c>
      <c r="T71" s="198">
        <v>0</v>
      </c>
      <c r="U71" s="198">
        <v>317.35000000000002</v>
      </c>
      <c r="V71" s="198">
        <v>5.05</v>
      </c>
      <c r="W71" s="198">
        <v>11.31</v>
      </c>
      <c r="X71" s="198">
        <v>35.93</v>
      </c>
      <c r="Y71" s="198">
        <v>0</v>
      </c>
      <c r="Z71" s="198">
        <v>65.91</v>
      </c>
      <c r="AA71" s="198">
        <v>21.97</v>
      </c>
      <c r="AB71" s="198">
        <v>0</v>
      </c>
      <c r="AC71" s="198">
        <v>7.07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13.54</v>
      </c>
      <c r="AJ71" s="198">
        <v>0</v>
      </c>
      <c r="AK71" s="198">
        <v>46.95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4.04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157.88999999999999</v>
      </c>
      <c r="L72" s="198">
        <v>6.71</v>
      </c>
      <c r="M72" s="198">
        <v>0</v>
      </c>
      <c r="N72" s="198">
        <v>28.77</v>
      </c>
      <c r="O72" s="198">
        <v>24.16</v>
      </c>
      <c r="P72" s="198">
        <v>49.41</v>
      </c>
      <c r="Q72" s="198">
        <v>5.31</v>
      </c>
      <c r="R72" s="198">
        <v>10.33</v>
      </c>
      <c r="S72" s="198">
        <v>6.43</v>
      </c>
      <c r="T72" s="198">
        <v>0</v>
      </c>
      <c r="U72" s="198">
        <v>317.35000000000002</v>
      </c>
      <c r="V72" s="198">
        <v>5.05</v>
      </c>
      <c r="W72" s="198">
        <v>11.31</v>
      </c>
      <c r="X72" s="198">
        <v>35.93</v>
      </c>
      <c r="Y72" s="198">
        <v>0</v>
      </c>
      <c r="Z72" s="198">
        <v>65.91</v>
      </c>
      <c r="AA72" s="198">
        <v>21.97</v>
      </c>
      <c r="AB72" s="198">
        <v>0</v>
      </c>
      <c r="AC72" s="198">
        <v>7.07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13.54</v>
      </c>
      <c r="AJ72" s="198">
        <v>0</v>
      </c>
      <c r="AK72" s="198">
        <v>46.95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134.25</v>
      </c>
      <c r="L73" s="198">
        <v>6.71</v>
      </c>
      <c r="M73" s="198">
        <v>0</v>
      </c>
      <c r="N73" s="198">
        <v>28.77</v>
      </c>
      <c r="O73" s="198">
        <v>24.16</v>
      </c>
      <c r="P73" s="198">
        <v>49.41</v>
      </c>
      <c r="Q73" s="198">
        <v>5.31</v>
      </c>
      <c r="R73" s="198">
        <v>10.33</v>
      </c>
      <c r="S73" s="198">
        <v>6.43</v>
      </c>
      <c r="T73" s="198">
        <v>0</v>
      </c>
      <c r="U73" s="198">
        <v>317.35000000000002</v>
      </c>
      <c r="V73" s="198">
        <v>5.05</v>
      </c>
      <c r="W73" s="198">
        <v>11.31</v>
      </c>
      <c r="X73" s="198">
        <v>35.93</v>
      </c>
      <c r="Y73" s="198">
        <v>0</v>
      </c>
      <c r="Z73" s="198">
        <v>65.91</v>
      </c>
      <c r="AA73" s="198">
        <v>21.97</v>
      </c>
      <c r="AB73" s="198">
        <v>0</v>
      </c>
      <c r="AC73" s="198">
        <v>7.07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13.54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143.84</v>
      </c>
      <c r="L74" s="198">
        <v>6.71</v>
      </c>
      <c r="M74" s="198">
        <v>0</v>
      </c>
      <c r="N74" s="198">
        <v>28.77</v>
      </c>
      <c r="O74" s="198">
        <v>24.16</v>
      </c>
      <c r="P74" s="198">
        <v>49.41</v>
      </c>
      <c r="Q74" s="198">
        <v>5.31</v>
      </c>
      <c r="R74" s="198">
        <v>10.33</v>
      </c>
      <c r="S74" s="198">
        <v>6.43</v>
      </c>
      <c r="T74" s="198">
        <v>0</v>
      </c>
      <c r="U74" s="198">
        <v>317.35000000000002</v>
      </c>
      <c r="V74" s="198">
        <v>5.05</v>
      </c>
      <c r="W74" s="198">
        <v>11.31</v>
      </c>
      <c r="X74" s="198">
        <v>35.93</v>
      </c>
      <c r="Y74" s="198">
        <v>0</v>
      </c>
      <c r="Z74" s="198">
        <v>65.91</v>
      </c>
      <c r="AA74" s="198">
        <v>21.97</v>
      </c>
      <c r="AB74" s="198">
        <v>0</v>
      </c>
      <c r="AC74" s="198">
        <v>7.07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13.54</v>
      </c>
      <c r="AJ74" s="198">
        <v>0</v>
      </c>
      <c r="AK74" s="198">
        <v>46.81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158.25</v>
      </c>
      <c r="L75" s="198">
        <v>44.14</v>
      </c>
      <c r="M75" s="198">
        <v>0</v>
      </c>
      <c r="N75" s="198">
        <v>28.77</v>
      </c>
      <c r="O75" s="198">
        <v>24.16</v>
      </c>
      <c r="P75" s="198">
        <v>49.41</v>
      </c>
      <c r="Q75" s="198">
        <v>5.31</v>
      </c>
      <c r="R75" s="198">
        <v>9.81</v>
      </c>
      <c r="S75" s="198">
        <v>6.01</v>
      </c>
      <c r="T75" s="198">
        <v>0</v>
      </c>
      <c r="U75" s="198">
        <v>317.35000000000002</v>
      </c>
      <c r="V75" s="198">
        <v>5.05</v>
      </c>
      <c r="W75" s="198">
        <v>11.31</v>
      </c>
      <c r="X75" s="198">
        <v>35.93</v>
      </c>
      <c r="Y75" s="198">
        <v>0</v>
      </c>
      <c r="Z75" s="198">
        <v>65.91</v>
      </c>
      <c r="AA75" s="198">
        <v>21.97</v>
      </c>
      <c r="AB75" s="198">
        <v>0</v>
      </c>
      <c r="AC75" s="198">
        <v>7.07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13.54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158.25</v>
      </c>
      <c r="L76" s="198">
        <v>44.14</v>
      </c>
      <c r="M76" s="198">
        <v>0</v>
      </c>
      <c r="N76" s="198">
        <v>28.77</v>
      </c>
      <c r="O76" s="198">
        <v>24.16</v>
      </c>
      <c r="P76" s="198">
        <v>49.41</v>
      </c>
      <c r="Q76" s="198">
        <v>5.31</v>
      </c>
      <c r="R76" s="198">
        <v>10.33</v>
      </c>
      <c r="S76" s="198">
        <v>6.43</v>
      </c>
      <c r="T76" s="198">
        <v>0</v>
      </c>
      <c r="U76" s="198">
        <v>317.35000000000002</v>
      </c>
      <c r="V76" s="198">
        <v>5.05</v>
      </c>
      <c r="W76" s="198">
        <v>11.31</v>
      </c>
      <c r="X76" s="198">
        <v>35.93</v>
      </c>
      <c r="Y76" s="198">
        <v>0</v>
      </c>
      <c r="Z76" s="198">
        <v>65.91</v>
      </c>
      <c r="AA76" s="198">
        <v>21.97</v>
      </c>
      <c r="AB76" s="198">
        <v>0</v>
      </c>
      <c r="AC76" s="198">
        <v>7.07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13.54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158.25</v>
      </c>
      <c r="L77" s="198">
        <v>44.14</v>
      </c>
      <c r="M77" s="198">
        <v>0</v>
      </c>
      <c r="N77" s="198">
        <v>28.77</v>
      </c>
      <c r="O77" s="198">
        <v>24.16</v>
      </c>
      <c r="P77" s="198">
        <v>49.41</v>
      </c>
      <c r="Q77" s="198">
        <v>5.31</v>
      </c>
      <c r="R77" s="198">
        <v>10.33</v>
      </c>
      <c r="S77" s="198">
        <v>6.43</v>
      </c>
      <c r="T77" s="198">
        <v>0</v>
      </c>
      <c r="U77" s="198">
        <v>317.35000000000002</v>
      </c>
      <c r="V77" s="198">
        <v>5.05</v>
      </c>
      <c r="W77" s="198">
        <v>11.31</v>
      </c>
      <c r="X77" s="198">
        <v>35.93</v>
      </c>
      <c r="Y77" s="198">
        <v>0</v>
      </c>
      <c r="Z77" s="198">
        <v>65.91</v>
      </c>
      <c r="AA77" s="198">
        <v>21.97</v>
      </c>
      <c r="AB77" s="198">
        <v>0</v>
      </c>
      <c r="AC77" s="198">
        <v>7.07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13.54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158.25</v>
      </c>
      <c r="L78" s="198">
        <v>44.14</v>
      </c>
      <c r="M78" s="198">
        <v>0</v>
      </c>
      <c r="N78" s="198">
        <v>28.77</v>
      </c>
      <c r="O78" s="198">
        <v>24.16</v>
      </c>
      <c r="P78" s="198">
        <v>49.41</v>
      </c>
      <c r="Q78" s="198">
        <v>5.31</v>
      </c>
      <c r="R78" s="198">
        <v>10.33</v>
      </c>
      <c r="S78" s="198">
        <v>6.43</v>
      </c>
      <c r="T78" s="198">
        <v>0</v>
      </c>
      <c r="U78" s="198">
        <v>317.35000000000002</v>
      </c>
      <c r="V78" s="198">
        <v>5.05</v>
      </c>
      <c r="W78" s="198">
        <v>11.31</v>
      </c>
      <c r="X78" s="198">
        <v>35.93</v>
      </c>
      <c r="Y78" s="198">
        <v>0</v>
      </c>
      <c r="Z78" s="198">
        <v>65.91</v>
      </c>
      <c r="AA78" s="198">
        <v>21.97</v>
      </c>
      <c r="AB78" s="198">
        <v>0</v>
      </c>
      <c r="AC78" s="198">
        <v>7.07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13.54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158.25</v>
      </c>
      <c r="L79" s="198">
        <v>44.14</v>
      </c>
      <c r="M79" s="198">
        <v>0</v>
      </c>
      <c r="N79" s="198">
        <v>28.77</v>
      </c>
      <c r="O79" s="198">
        <v>24.16</v>
      </c>
      <c r="P79" s="198">
        <v>49.41</v>
      </c>
      <c r="Q79" s="198">
        <v>5.31</v>
      </c>
      <c r="R79" s="198">
        <v>10.33</v>
      </c>
      <c r="S79" s="198">
        <v>6.43</v>
      </c>
      <c r="T79" s="198">
        <v>0</v>
      </c>
      <c r="U79" s="198">
        <v>317.35000000000002</v>
      </c>
      <c r="V79" s="198">
        <v>5.05</v>
      </c>
      <c r="W79" s="198">
        <v>11.31</v>
      </c>
      <c r="X79" s="198">
        <v>35.93</v>
      </c>
      <c r="Y79" s="198">
        <v>0</v>
      </c>
      <c r="Z79" s="198">
        <v>65.91</v>
      </c>
      <c r="AA79" s="198">
        <v>21.97</v>
      </c>
      <c r="AB79" s="198">
        <v>0</v>
      </c>
      <c r="AC79" s="198">
        <v>7.07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13.54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158.25</v>
      </c>
      <c r="L80" s="198">
        <v>44.14</v>
      </c>
      <c r="M80" s="198">
        <v>0</v>
      </c>
      <c r="N80" s="198">
        <v>28.77</v>
      </c>
      <c r="O80" s="198">
        <v>24.16</v>
      </c>
      <c r="P80" s="198">
        <v>49.41</v>
      </c>
      <c r="Q80" s="198">
        <v>5.31</v>
      </c>
      <c r="R80" s="198">
        <v>10.33</v>
      </c>
      <c r="S80" s="198">
        <v>6.43</v>
      </c>
      <c r="T80" s="198">
        <v>0</v>
      </c>
      <c r="U80" s="198">
        <v>317.35000000000002</v>
      </c>
      <c r="V80" s="198">
        <v>5.05</v>
      </c>
      <c r="W80" s="198">
        <v>11.31</v>
      </c>
      <c r="X80" s="198">
        <v>35.93</v>
      </c>
      <c r="Y80" s="198">
        <v>0</v>
      </c>
      <c r="Z80" s="198">
        <v>65.91</v>
      </c>
      <c r="AA80" s="198">
        <v>21.97</v>
      </c>
      <c r="AB80" s="198">
        <v>0</v>
      </c>
      <c r="AC80" s="198">
        <v>7.07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13.54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158.25</v>
      </c>
      <c r="L81" s="198">
        <v>44.14</v>
      </c>
      <c r="M81" s="198">
        <v>0</v>
      </c>
      <c r="N81" s="198">
        <v>28.77</v>
      </c>
      <c r="O81" s="198">
        <v>24.16</v>
      </c>
      <c r="P81" s="198">
        <v>49.41</v>
      </c>
      <c r="Q81" s="198">
        <v>5.31</v>
      </c>
      <c r="R81" s="198">
        <v>10.33</v>
      </c>
      <c r="S81" s="198">
        <v>6.43</v>
      </c>
      <c r="T81" s="198">
        <v>0</v>
      </c>
      <c r="U81" s="198">
        <v>317.35000000000002</v>
      </c>
      <c r="V81" s="198">
        <v>5.05</v>
      </c>
      <c r="W81" s="198">
        <v>11.31</v>
      </c>
      <c r="X81" s="198">
        <v>35.93</v>
      </c>
      <c r="Y81" s="198">
        <v>0</v>
      </c>
      <c r="Z81" s="198">
        <v>65.91</v>
      </c>
      <c r="AA81" s="198">
        <v>21.97</v>
      </c>
      <c r="AB81" s="198">
        <v>0</v>
      </c>
      <c r="AC81" s="198">
        <v>7.07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13.54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158.25</v>
      </c>
      <c r="L82" s="198">
        <v>44.14</v>
      </c>
      <c r="M82" s="198">
        <v>0</v>
      </c>
      <c r="N82" s="198">
        <v>28.77</v>
      </c>
      <c r="O82" s="198">
        <v>24.16</v>
      </c>
      <c r="P82" s="198">
        <v>49.41</v>
      </c>
      <c r="Q82" s="198">
        <v>5.31</v>
      </c>
      <c r="R82" s="198">
        <v>10.33</v>
      </c>
      <c r="S82" s="198">
        <v>6.43</v>
      </c>
      <c r="T82" s="198">
        <v>0</v>
      </c>
      <c r="U82" s="198">
        <v>317.35000000000002</v>
      </c>
      <c r="V82" s="198">
        <v>5.05</v>
      </c>
      <c r="W82" s="198">
        <v>11.31</v>
      </c>
      <c r="X82" s="198">
        <v>35.93</v>
      </c>
      <c r="Y82" s="198">
        <v>0</v>
      </c>
      <c r="Z82" s="198">
        <v>65.91</v>
      </c>
      <c r="AA82" s="198">
        <v>21.97</v>
      </c>
      <c r="AB82" s="198">
        <v>0</v>
      </c>
      <c r="AC82" s="198">
        <v>7.07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13.54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86.3</v>
      </c>
      <c r="L83" s="198">
        <v>7.67</v>
      </c>
      <c r="M83" s="198">
        <v>0</v>
      </c>
      <c r="N83" s="198">
        <v>28.77</v>
      </c>
      <c r="O83" s="198">
        <v>24.16</v>
      </c>
      <c r="P83" s="198">
        <v>49.41</v>
      </c>
      <c r="Q83" s="198">
        <v>1.84</v>
      </c>
      <c r="R83" s="198">
        <v>4.5999999999999996</v>
      </c>
      <c r="S83" s="198">
        <v>2.76</v>
      </c>
      <c r="T83" s="198">
        <v>0</v>
      </c>
      <c r="U83" s="198">
        <v>317.35000000000002</v>
      </c>
      <c r="V83" s="198">
        <v>5.05</v>
      </c>
      <c r="W83" s="198">
        <v>11.31</v>
      </c>
      <c r="X83" s="198">
        <v>35.93</v>
      </c>
      <c r="Y83" s="198">
        <v>0</v>
      </c>
      <c r="Z83" s="198">
        <v>65.91</v>
      </c>
      <c r="AA83" s="198">
        <v>21.97</v>
      </c>
      <c r="AB83" s="198">
        <v>0</v>
      </c>
      <c r="AC83" s="198">
        <v>7.43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13.54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95.89</v>
      </c>
      <c r="L84" s="198">
        <v>7.67</v>
      </c>
      <c r="M84" s="198">
        <v>0</v>
      </c>
      <c r="N84" s="198">
        <v>28.77</v>
      </c>
      <c r="O84" s="198">
        <v>24.16</v>
      </c>
      <c r="P84" s="198">
        <v>49.41</v>
      </c>
      <c r="Q84" s="198">
        <v>1.84</v>
      </c>
      <c r="R84" s="198">
        <v>4.5999999999999996</v>
      </c>
      <c r="S84" s="198">
        <v>2.76</v>
      </c>
      <c r="T84" s="198">
        <v>0</v>
      </c>
      <c r="U84" s="198">
        <v>317.35000000000002</v>
      </c>
      <c r="V84" s="198">
        <v>5.05</v>
      </c>
      <c r="W84" s="198">
        <v>11.31</v>
      </c>
      <c r="X84" s="198">
        <v>35.93</v>
      </c>
      <c r="Y84" s="198">
        <v>0</v>
      </c>
      <c r="Z84" s="198">
        <v>65.91</v>
      </c>
      <c r="AA84" s="198">
        <v>21.97</v>
      </c>
      <c r="AB84" s="198">
        <v>0</v>
      </c>
      <c r="AC84" s="198">
        <v>7.43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13.54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86.3</v>
      </c>
      <c r="L85" s="198">
        <v>7.67</v>
      </c>
      <c r="M85" s="198">
        <v>0</v>
      </c>
      <c r="N85" s="198">
        <v>28.77</v>
      </c>
      <c r="O85" s="198">
        <v>24.16</v>
      </c>
      <c r="P85" s="198">
        <v>49.41</v>
      </c>
      <c r="Q85" s="198">
        <v>1.84</v>
      </c>
      <c r="R85" s="198">
        <v>4.5999999999999996</v>
      </c>
      <c r="S85" s="198">
        <v>2.76</v>
      </c>
      <c r="T85" s="198">
        <v>0</v>
      </c>
      <c r="U85" s="198">
        <v>317.35000000000002</v>
      </c>
      <c r="V85" s="198">
        <v>5.05</v>
      </c>
      <c r="W85" s="198">
        <v>11.31</v>
      </c>
      <c r="X85" s="198">
        <v>35.93</v>
      </c>
      <c r="Y85" s="198">
        <v>0</v>
      </c>
      <c r="Z85" s="198">
        <v>65.91</v>
      </c>
      <c r="AA85" s="198">
        <v>21.97</v>
      </c>
      <c r="AB85" s="198">
        <v>0</v>
      </c>
      <c r="AC85" s="198">
        <v>7.43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13.54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86.3</v>
      </c>
      <c r="L86" s="198">
        <v>7.67</v>
      </c>
      <c r="M86" s="198">
        <v>0</v>
      </c>
      <c r="N86" s="198">
        <v>28.77</v>
      </c>
      <c r="O86" s="198">
        <v>24.16</v>
      </c>
      <c r="P86" s="198">
        <v>49.41</v>
      </c>
      <c r="Q86" s="198">
        <v>1.84</v>
      </c>
      <c r="R86" s="198">
        <v>4.5999999999999996</v>
      </c>
      <c r="S86" s="198">
        <v>2.76</v>
      </c>
      <c r="T86" s="198">
        <v>0</v>
      </c>
      <c r="U86" s="198">
        <v>317.35000000000002</v>
      </c>
      <c r="V86" s="198">
        <v>5.05</v>
      </c>
      <c r="W86" s="198">
        <v>11.31</v>
      </c>
      <c r="X86" s="198">
        <v>35.93</v>
      </c>
      <c r="Y86" s="198">
        <v>0</v>
      </c>
      <c r="Z86" s="198">
        <v>65.91</v>
      </c>
      <c r="AA86" s="198">
        <v>21.97</v>
      </c>
      <c r="AB86" s="198">
        <v>0</v>
      </c>
      <c r="AC86" s="198">
        <v>7.43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13.54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158.25</v>
      </c>
      <c r="L87" s="198">
        <v>19.18</v>
      </c>
      <c r="M87" s="198">
        <v>0</v>
      </c>
      <c r="N87" s="198">
        <v>28.77</v>
      </c>
      <c r="O87" s="198">
        <v>24.16</v>
      </c>
      <c r="P87" s="198">
        <v>49.41</v>
      </c>
      <c r="Q87" s="198">
        <v>1.84</v>
      </c>
      <c r="R87" s="198">
        <v>4.5999999999999996</v>
      </c>
      <c r="S87" s="198">
        <v>2.76</v>
      </c>
      <c r="T87" s="198">
        <v>0</v>
      </c>
      <c r="U87" s="198">
        <v>317.35000000000002</v>
      </c>
      <c r="V87" s="198">
        <v>5.05</v>
      </c>
      <c r="W87" s="198">
        <v>11.31</v>
      </c>
      <c r="X87" s="198">
        <v>35.93</v>
      </c>
      <c r="Y87" s="198">
        <v>0</v>
      </c>
      <c r="Z87" s="198">
        <v>65.91</v>
      </c>
      <c r="AA87" s="198">
        <v>21.97</v>
      </c>
      <c r="AB87" s="198">
        <v>0</v>
      </c>
      <c r="AC87" s="198">
        <v>7.43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13.54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105.48</v>
      </c>
      <c r="L88" s="198">
        <v>7.67</v>
      </c>
      <c r="M88" s="198">
        <v>0</v>
      </c>
      <c r="N88" s="198">
        <v>28.77</v>
      </c>
      <c r="O88" s="198">
        <v>24.16</v>
      </c>
      <c r="P88" s="198">
        <v>49.41</v>
      </c>
      <c r="Q88" s="198">
        <v>1.84</v>
      </c>
      <c r="R88" s="198">
        <v>4.5999999999999996</v>
      </c>
      <c r="S88" s="198">
        <v>2.76</v>
      </c>
      <c r="T88" s="198">
        <v>0</v>
      </c>
      <c r="U88" s="198">
        <v>317.35000000000002</v>
      </c>
      <c r="V88" s="198">
        <v>5.05</v>
      </c>
      <c r="W88" s="198">
        <v>11.31</v>
      </c>
      <c r="X88" s="198">
        <v>35.93</v>
      </c>
      <c r="Y88" s="198">
        <v>0</v>
      </c>
      <c r="Z88" s="198">
        <v>65.91</v>
      </c>
      <c r="AA88" s="198">
        <v>21.97</v>
      </c>
      <c r="AB88" s="198">
        <v>0</v>
      </c>
      <c r="AC88" s="198">
        <v>7.43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13.54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71.92</v>
      </c>
      <c r="L89" s="198">
        <v>7.67</v>
      </c>
      <c r="M89" s="198">
        <v>0</v>
      </c>
      <c r="N89" s="198">
        <v>28.77</v>
      </c>
      <c r="O89" s="198">
        <v>24.16</v>
      </c>
      <c r="P89" s="198">
        <v>49.41</v>
      </c>
      <c r="Q89" s="198">
        <v>1.95</v>
      </c>
      <c r="R89" s="198">
        <v>4.59</v>
      </c>
      <c r="S89" s="198">
        <v>2.77</v>
      </c>
      <c r="T89" s="198">
        <v>0</v>
      </c>
      <c r="U89" s="198">
        <v>317.35000000000002</v>
      </c>
      <c r="V89" s="198">
        <v>0</v>
      </c>
      <c r="W89" s="198">
        <v>4.8</v>
      </c>
      <c r="X89" s="198">
        <v>35.93</v>
      </c>
      <c r="Y89" s="198">
        <v>0</v>
      </c>
      <c r="Z89" s="198">
        <v>65.91</v>
      </c>
      <c r="AA89" s="198">
        <v>21.97</v>
      </c>
      <c r="AB89" s="198">
        <v>0</v>
      </c>
      <c r="AC89" s="198">
        <v>7.43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13.54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71.92</v>
      </c>
      <c r="L90" s="198">
        <v>7.67</v>
      </c>
      <c r="M90" s="198">
        <v>0</v>
      </c>
      <c r="N90" s="198">
        <v>28.77</v>
      </c>
      <c r="O90" s="198">
        <v>24.16</v>
      </c>
      <c r="P90" s="198">
        <v>49.41</v>
      </c>
      <c r="Q90" s="198">
        <v>1.95</v>
      </c>
      <c r="R90" s="198">
        <v>4.59</v>
      </c>
      <c r="S90" s="198">
        <v>2.77</v>
      </c>
      <c r="T90" s="198">
        <v>0</v>
      </c>
      <c r="U90" s="198">
        <v>317.35000000000002</v>
      </c>
      <c r="V90" s="198">
        <v>0</v>
      </c>
      <c r="W90" s="198">
        <v>4.8</v>
      </c>
      <c r="X90" s="198">
        <v>35.93</v>
      </c>
      <c r="Y90" s="198">
        <v>0</v>
      </c>
      <c r="Z90" s="198">
        <v>65.91</v>
      </c>
      <c r="AA90" s="198">
        <v>21.97</v>
      </c>
      <c r="AB90" s="198">
        <v>0</v>
      </c>
      <c r="AC90" s="198">
        <v>7.43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13.54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73.84</v>
      </c>
      <c r="L91" s="198">
        <v>7.67</v>
      </c>
      <c r="M91" s="198">
        <v>0</v>
      </c>
      <c r="N91" s="198">
        <v>28.77</v>
      </c>
      <c r="O91" s="198">
        <v>24.16</v>
      </c>
      <c r="P91" s="198">
        <v>49.41</v>
      </c>
      <c r="Q91" s="198">
        <v>1.96</v>
      </c>
      <c r="R91" s="198">
        <v>4.59</v>
      </c>
      <c r="S91" s="198">
        <v>2.77</v>
      </c>
      <c r="T91" s="198">
        <v>0</v>
      </c>
      <c r="U91" s="198">
        <v>317.35000000000002</v>
      </c>
      <c r="V91" s="198">
        <v>5.05</v>
      </c>
      <c r="W91" s="198">
        <v>11.31</v>
      </c>
      <c r="X91" s="198">
        <v>37.47</v>
      </c>
      <c r="Y91" s="198">
        <v>0</v>
      </c>
      <c r="Z91" s="198">
        <v>65.91</v>
      </c>
      <c r="AA91" s="198">
        <v>9.59</v>
      </c>
      <c r="AB91" s="198">
        <v>0</v>
      </c>
      <c r="AC91" s="198">
        <v>7.43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13.54</v>
      </c>
      <c r="AJ91" s="198">
        <v>0</v>
      </c>
      <c r="AK91" s="198">
        <v>48.25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110.27</v>
      </c>
      <c r="L92" s="198">
        <v>7.67</v>
      </c>
      <c r="M92" s="198">
        <v>0</v>
      </c>
      <c r="N92" s="198">
        <v>28.77</v>
      </c>
      <c r="O92" s="198">
        <v>24.16</v>
      </c>
      <c r="P92" s="198">
        <v>49.41</v>
      </c>
      <c r="Q92" s="198">
        <v>1.96</v>
      </c>
      <c r="R92" s="198">
        <v>4.59</v>
      </c>
      <c r="S92" s="198">
        <v>2.77</v>
      </c>
      <c r="T92" s="198">
        <v>0</v>
      </c>
      <c r="U92" s="198">
        <v>317.35000000000002</v>
      </c>
      <c r="V92" s="198">
        <v>5.05</v>
      </c>
      <c r="W92" s="198">
        <v>11.31</v>
      </c>
      <c r="X92" s="198">
        <v>35.93</v>
      </c>
      <c r="Y92" s="198">
        <v>0</v>
      </c>
      <c r="Z92" s="198">
        <v>65.91</v>
      </c>
      <c r="AA92" s="198">
        <v>9.59</v>
      </c>
      <c r="AB92" s="198">
        <v>0</v>
      </c>
      <c r="AC92" s="198">
        <v>7.43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13.54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73.84</v>
      </c>
      <c r="L93" s="198">
        <v>7.67</v>
      </c>
      <c r="M93" s="198">
        <v>0</v>
      </c>
      <c r="N93" s="198">
        <v>28.77</v>
      </c>
      <c r="O93" s="198">
        <v>24.16</v>
      </c>
      <c r="P93" s="198">
        <v>49.41</v>
      </c>
      <c r="Q93" s="198">
        <v>1.96</v>
      </c>
      <c r="R93" s="198">
        <v>4.59</v>
      </c>
      <c r="S93" s="198">
        <v>2.77</v>
      </c>
      <c r="T93" s="198">
        <v>0</v>
      </c>
      <c r="U93" s="198">
        <v>317.35000000000002</v>
      </c>
      <c r="V93" s="198">
        <v>5.05</v>
      </c>
      <c r="W93" s="198">
        <v>11.31</v>
      </c>
      <c r="X93" s="198">
        <v>35.93</v>
      </c>
      <c r="Y93" s="198">
        <v>0</v>
      </c>
      <c r="Z93" s="198">
        <v>65.91</v>
      </c>
      <c r="AA93" s="198">
        <v>9.59</v>
      </c>
      <c r="AB93" s="198">
        <v>0</v>
      </c>
      <c r="AC93" s="198">
        <v>7.43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13.54</v>
      </c>
      <c r="AJ93" s="198">
        <v>0</v>
      </c>
      <c r="AK93" s="198">
        <v>49.69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73.84</v>
      </c>
      <c r="L94" s="198">
        <v>7.67</v>
      </c>
      <c r="M94" s="198">
        <v>0</v>
      </c>
      <c r="N94" s="198">
        <v>28.77</v>
      </c>
      <c r="O94" s="198">
        <v>24.16</v>
      </c>
      <c r="P94" s="198">
        <v>49.41</v>
      </c>
      <c r="Q94" s="198">
        <v>1.96</v>
      </c>
      <c r="R94" s="198">
        <v>4.59</v>
      </c>
      <c r="S94" s="198">
        <v>2.77</v>
      </c>
      <c r="T94" s="198">
        <v>0</v>
      </c>
      <c r="U94" s="198">
        <v>317.35000000000002</v>
      </c>
      <c r="V94" s="198">
        <v>5.05</v>
      </c>
      <c r="W94" s="198">
        <v>11.31</v>
      </c>
      <c r="X94" s="198">
        <v>35.93</v>
      </c>
      <c r="Y94" s="198">
        <v>0</v>
      </c>
      <c r="Z94" s="198">
        <v>65.91</v>
      </c>
      <c r="AA94" s="198">
        <v>9.59</v>
      </c>
      <c r="AB94" s="198">
        <v>0</v>
      </c>
      <c r="AC94" s="198">
        <v>7.43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13.54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79.59</v>
      </c>
      <c r="L95" s="198">
        <v>7.67</v>
      </c>
      <c r="M95" s="198">
        <v>0</v>
      </c>
      <c r="N95" s="198">
        <v>28.77</v>
      </c>
      <c r="O95" s="198">
        <v>24.16</v>
      </c>
      <c r="P95" s="198">
        <v>49.41</v>
      </c>
      <c r="Q95" s="198">
        <v>1.96</v>
      </c>
      <c r="R95" s="198">
        <v>4.59</v>
      </c>
      <c r="S95" s="198">
        <v>2.77</v>
      </c>
      <c r="T95" s="198">
        <v>0</v>
      </c>
      <c r="U95" s="198">
        <v>317.35000000000002</v>
      </c>
      <c r="V95" s="198">
        <v>5.05</v>
      </c>
      <c r="W95" s="198">
        <v>11.31</v>
      </c>
      <c r="X95" s="198">
        <v>35.93</v>
      </c>
      <c r="Y95" s="198">
        <v>0</v>
      </c>
      <c r="Z95" s="198">
        <v>65.91</v>
      </c>
      <c r="AA95" s="198">
        <v>9.59</v>
      </c>
      <c r="AB95" s="198">
        <v>0</v>
      </c>
      <c r="AC95" s="198">
        <v>7.43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13.54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73.84</v>
      </c>
      <c r="L96" s="198">
        <v>7.67</v>
      </c>
      <c r="M96" s="198">
        <v>0</v>
      </c>
      <c r="N96" s="198">
        <v>28.77</v>
      </c>
      <c r="O96" s="198">
        <v>24.16</v>
      </c>
      <c r="P96" s="198">
        <v>49.41</v>
      </c>
      <c r="Q96" s="198">
        <v>1.96</v>
      </c>
      <c r="R96" s="198">
        <v>4.59</v>
      </c>
      <c r="S96" s="198">
        <v>2.77</v>
      </c>
      <c r="T96" s="198">
        <v>0</v>
      </c>
      <c r="U96" s="198">
        <v>317.35000000000002</v>
      </c>
      <c r="V96" s="198">
        <v>5.05</v>
      </c>
      <c r="W96" s="198">
        <v>11.31</v>
      </c>
      <c r="X96" s="198">
        <v>35.93</v>
      </c>
      <c r="Y96" s="198">
        <v>0</v>
      </c>
      <c r="Z96" s="198">
        <v>65.91</v>
      </c>
      <c r="AA96" s="198">
        <v>9.59</v>
      </c>
      <c r="AB96" s="198">
        <v>0</v>
      </c>
      <c r="AC96" s="198">
        <v>7.43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13.54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77.48</v>
      </c>
      <c r="L97" s="198">
        <v>7.67</v>
      </c>
      <c r="M97" s="198">
        <v>0</v>
      </c>
      <c r="N97" s="198">
        <v>28.77</v>
      </c>
      <c r="O97" s="198">
        <v>24.16</v>
      </c>
      <c r="P97" s="198">
        <v>49.41</v>
      </c>
      <c r="Q97" s="198">
        <v>1.96</v>
      </c>
      <c r="R97" s="198">
        <v>4.59</v>
      </c>
      <c r="S97" s="198">
        <v>2.77</v>
      </c>
      <c r="T97" s="198">
        <v>0</v>
      </c>
      <c r="U97" s="198">
        <v>317.35000000000002</v>
      </c>
      <c r="V97" s="198">
        <v>5.05</v>
      </c>
      <c r="W97" s="198">
        <v>11.31</v>
      </c>
      <c r="X97" s="198">
        <v>35.93</v>
      </c>
      <c r="Y97" s="198">
        <v>0</v>
      </c>
      <c r="Z97" s="198">
        <v>65.91</v>
      </c>
      <c r="AA97" s="198">
        <v>9.59</v>
      </c>
      <c r="AB97" s="198">
        <v>0</v>
      </c>
      <c r="AC97" s="198">
        <v>7.43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13.54</v>
      </c>
      <c r="AJ97" s="198">
        <v>0</v>
      </c>
      <c r="AK97" s="198">
        <v>49.86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86.26</v>
      </c>
      <c r="L98" s="198">
        <v>7.67</v>
      </c>
      <c r="M98" s="198">
        <v>0</v>
      </c>
      <c r="N98" s="198">
        <v>28.77</v>
      </c>
      <c r="O98" s="198">
        <v>24.16</v>
      </c>
      <c r="P98" s="198">
        <v>49.41</v>
      </c>
      <c r="Q98" s="198">
        <v>1.96</v>
      </c>
      <c r="R98" s="198">
        <v>4.59</v>
      </c>
      <c r="S98" s="198">
        <v>2.77</v>
      </c>
      <c r="T98" s="198">
        <v>0</v>
      </c>
      <c r="U98" s="198">
        <v>317.35000000000002</v>
      </c>
      <c r="V98" s="198">
        <v>5.05</v>
      </c>
      <c r="W98" s="198">
        <v>11.31</v>
      </c>
      <c r="X98" s="198">
        <v>35.93</v>
      </c>
      <c r="Y98" s="198">
        <v>0</v>
      </c>
      <c r="Z98" s="198">
        <v>65.91</v>
      </c>
      <c r="AA98" s="198">
        <v>9.59</v>
      </c>
      <c r="AB98" s="198">
        <v>0</v>
      </c>
      <c r="AC98" s="198">
        <v>7.43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13.54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2.8820999999999994</v>
      </c>
      <c r="L99">
        <f t="shared" si="0"/>
        <v>0.47853750000000056</v>
      </c>
      <c r="M99">
        <f t="shared" si="0"/>
        <v>0</v>
      </c>
      <c r="N99">
        <f t="shared" si="0"/>
        <v>0.68984999999999963</v>
      </c>
      <c r="O99">
        <f t="shared" si="0"/>
        <v>0.57983500000000021</v>
      </c>
      <c r="P99">
        <f t="shared" si="0"/>
        <v>1.1843249999999985</v>
      </c>
      <c r="Q99">
        <f t="shared" si="0"/>
        <v>8.5487499999999911E-2</v>
      </c>
      <c r="R99">
        <f t="shared" si="0"/>
        <v>0.17356000000000021</v>
      </c>
      <c r="S99">
        <f t="shared" si="0"/>
        <v>0.10730749999999999</v>
      </c>
      <c r="T99">
        <f t="shared" si="0"/>
        <v>0</v>
      </c>
      <c r="U99">
        <f t="shared" si="0"/>
        <v>7.6163999999999872</v>
      </c>
      <c r="V99">
        <f t="shared" si="0"/>
        <v>0.10086750000000012</v>
      </c>
      <c r="W99">
        <f t="shared" si="0"/>
        <v>0.2689824999999994</v>
      </c>
      <c r="X99">
        <f t="shared" si="0"/>
        <v>0.86933999999999878</v>
      </c>
      <c r="Y99">
        <f t="shared" si="0"/>
        <v>0</v>
      </c>
      <c r="Z99">
        <f t="shared" si="0"/>
        <v>1.4670724999999984</v>
      </c>
      <c r="AA99">
        <f t="shared" si="0"/>
        <v>0.40020250000000024</v>
      </c>
      <c r="AB99">
        <f t="shared" si="0"/>
        <v>0</v>
      </c>
      <c r="AC99">
        <f t="shared" si="0"/>
        <v>0.1644525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0.23135999999999973</v>
      </c>
      <c r="AH99">
        <f t="shared" si="0"/>
        <v>0</v>
      </c>
      <c r="AI99">
        <f t="shared" si="0"/>
        <v>0.32218999999999953</v>
      </c>
      <c r="AJ99">
        <f t="shared" si="0"/>
        <v>0</v>
      </c>
      <c r="AK99">
        <f t="shared" si="0"/>
        <v>1.149167500000001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0.10865499999999995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206.17</v>
      </c>
      <c r="M3" s="198">
        <v>27.07</v>
      </c>
      <c r="N3" s="198">
        <v>34.75</v>
      </c>
      <c r="O3" s="198">
        <v>0</v>
      </c>
      <c r="P3" s="198">
        <v>0</v>
      </c>
      <c r="Q3" s="198">
        <v>3.41</v>
      </c>
      <c r="R3" s="198">
        <v>6.61</v>
      </c>
      <c r="S3" s="198">
        <v>4.1399999999999997</v>
      </c>
      <c r="T3" s="198">
        <v>0</v>
      </c>
      <c r="U3" s="198">
        <v>24.65</v>
      </c>
      <c r="V3" s="198">
        <v>1.45</v>
      </c>
      <c r="W3" s="198">
        <v>0</v>
      </c>
      <c r="X3" s="198">
        <v>14.38</v>
      </c>
      <c r="Y3" s="198">
        <v>0</v>
      </c>
      <c r="Z3" s="198">
        <v>38.36</v>
      </c>
      <c r="AA3" s="198">
        <v>7.67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17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206.17</v>
      </c>
      <c r="M4" s="198">
        <v>27.07</v>
      </c>
      <c r="N4" s="198">
        <v>34.75</v>
      </c>
      <c r="O4" s="198">
        <v>0</v>
      </c>
      <c r="P4" s="198">
        <v>0</v>
      </c>
      <c r="Q4" s="198">
        <v>3.41</v>
      </c>
      <c r="R4" s="198">
        <v>6.61</v>
      </c>
      <c r="S4" s="198">
        <v>4.1399999999999997</v>
      </c>
      <c r="T4" s="198">
        <v>0</v>
      </c>
      <c r="U4" s="198">
        <v>24.65</v>
      </c>
      <c r="V4" s="198">
        <v>1.39</v>
      </c>
      <c r="W4" s="198">
        <v>0</v>
      </c>
      <c r="X4" s="198">
        <v>14.38</v>
      </c>
      <c r="Y4" s="198">
        <v>0</v>
      </c>
      <c r="Z4" s="198">
        <v>38.36</v>
      </c>
      <c r="AA4" s="198">
        <v>7.67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17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206.17</v>
      </c>
      <c r="M5" s="198">
        <v>27.07</v>
      </c>
      <c r="N5" s="198">
        <v>34.75</v>
      </c>
      <c r="O5" s="198">
        <v>0</v>
      </c>
      <c r="P5" s="198">
        <v>0</v>
      </c>
      <c r="Q5" s="198">
        <v>3.41</v>
      </c>
      <c r="R5" s="198">
        <v>6.61</v>
      </c>
      <c r="S5" s="198">
        <v>4.1399999999999997</v>
      </c>
      <c r="T5" s="198">
        <v>0</v>
      </c>
      <c r="U5" s="198">
        <v>24.65</v>
      </c>
      <c r="V5" s="198">
        <v>1.45</v>
      </c>
      <c r="W5" s="198">
        <v>0</v>
      </c>
      <c r="X5" s="198">
        <v>15.06</v>
      </c>
      <c r="Y5" s="198">
        <v>0</v>
      </c>
      <c r="Z5" s="198">
        <v>38.36</v>
      </c>
      <c r="AA5" s="198">
        <v>7.67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17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206.17</v>
      </c>
      <c r="M6" s="198">
        <v>27.07</v>
      </c>
      <c r="N6" s="198">
        <v>34.75</v>
      </c>
      <c r="O6" s="198">
        <v>0</v>
      </c>
      <c r="P6" s="198">
        <v>0</v>
      </c>
      <c r="Q6" s="198">
        <v>3.41</v>
      </c>
      <c r="R6" s="198">
        <v>6.61</v>
      </c>
      <c r="S6" s="198">
        <v>4.1399999999999997</v>
      </c>
      <c r="T6" s="198">
        <v>0</v>
      </c>
      <c r="U6" s="198">
        <v>24.65</v>
      </c>
      <c r="V6" s="198">
        <v>2.06</v>
      </c>
      <c r="W6" s="198">
        <v>0</v>
      </c>
      <c r="X6" s="198">
        <v>15.06</v>
      </c>
      <c r="Y6" s="198">
        <v>0</v>
      </c>
      <c r="Z6" s="198">
        <v>38.36</v>
      </c>
      <c r="AA6" s="198">
        <v>7.67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17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206.17</v>
      </c>
      <c r="M7" s="198">
        <v>27.07</v>
      </c>
      <c r="N7" s="198">
        <v>34.75</v>
      </c>
      <c r="O7" s="198">
        <v>0</v>
      </c>
      <c r="P7" s="198">
        <v>0</v>
      </c>
      <c r="Q7" s="198">
        <v>3.41</v>
      </c>
      <c r="R7" s="198">
        <v>6.61</v>
      </c>
      <c r="S7" s="198">
        <v>4.1399999999999997</v>
      </c>
      <c r="T7" s="198">
        <v>0</v>
      </c>
      <c r="U7" s="198">
        <v>24.65</v>
      </c>
      <c r="V7" s="198">
        <v>2.06</v>
      </c>
      <c r="W7" s="198">
        <v>0</v>
      </c>
      <c r="X7" s="198">
        <v>15.27</v>
      </c>
      <c r="Y7" s="198">
        <v>0</v>
      </c>
      <c r="Z7" s="198">
        <v>38.36</v>
      </c>
      <c r="AA7" s="198">
        <v>7.67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17</v>
      </c>
      <c r="AJ7" s="198">
        <v>0</v>
      </c>
      <c r="AK7" s="198">
        <v>50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206.17</v>
      </c>
      <c r="M8" s="198">
        <v>28.23</v>
      </c>
      <c r="N8" s="198">
        <v>34.75</v>
      </c>
      <c r="O8" s="198">
        <v>0</v>
      </c>
      <c r="P8" s="198">
        <v>0</v>
      </c>
      <c r="Q8" s="198">
        <v>3.41</v>
      </c>
      <c r="R8" s="198">
        <v>6.61</v>
      </c>
      <c r="S8" s="198">
        <v>4.1399999999999997</v>
      </c>
      <c r="T8" s="198">
        <v>0</v>
      </c>
      <c r="U8" s="198">
        <v>24.65</v>
      </c>
      <c r="V8" s="198">
        <v>2.06</v>
      </c>
      <c r="W8" s="198">
        <v>0</v>
      </c>
      <c r="X8" s="198">
        <v>15.27</v>
      </c>
      <c r="Y8" s="198">
        <v>0</v>
      </c>
      <c r="Z8" s="198">
        <v>38.36</v>
      </c>
      <c r="AA8" s="198">
        <v>7.67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17</v>
      </c>
      <c r="AJ8" s="198">
        <v>0</v>
      </c>
      <c r="AK8" s="198">
        <v>50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206.17</v>
      </c>
      <c r="M9" s="198">
        <v>28.23</v>
      </c>
      <c r="N9" s="198">
        <v>34.75</v>
      </c>
      <c r="O9" s="198">
        <v>0</v>
      </c>
      <c r="P9" s="198">
        <v>0</v>
      </c>
      <c r="Q9" s="198">
        <v>3.41</v>
      </c>
      <c r="R9" s="198">
        <v>6.61</v>
      </c>
      <c r="S9" s="198">
        <v>4.1399999999999997</v>
      </c>
      <c r="T9" s="198">
        <v>0</v>
      </c>
      <c r="U9" s="198">
        <v>24.65</v>
      </c>
      <c r="V9" s="198">
        <v>1.81</v>
      </c>
      <c r="W9" s="198">
        <v>0</v>
      </c>
      <c r="X9" s="198">
        <v>15.06</v>
      </c>
      <c r="Y9" s="198">
        <v>0</v>
      </c>
      <c r="Z9" s="198">
        <v>38.36</v>
      </c>
      <c r="AA9" s="198">
        <v>7.67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17</v>
      </c>
      <c r="AJ9" s="198">
        <v>0</v>
      </c>
      <c r="AK9" s="198">
        <v>50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206.17</v>
      </c>
      <c r="M10" s="198">
        <v>28.23</v>
      </c>
      <c r="N10" s="198">
        <v>34.75</v>
      </c>
      <c r="O10" s="198">
        <v>0</v>
      </c>
      <c r="P10" s="198">
        <v>0</v>
      </c>
      <c r="Q10" s="198">
        <v>3.41</v>
      </c>
      <c r="R10" s="198">
        <v>6.71</v>
      </c>
      <c r="S10" s="198">
        <v>4.17</v>
      </c>
      <c r="T10" s="198">
        <v>0</v>
      </c>
      <c r="U10" s="198">
        <v>24.65</v>
      </c>
      <c r="V10" s="198">
        <v>2.06</v>
      </c>
      <c r="W10" s="198">
        <v>0</v>
      </c>
      <c r="X10" s="198">
        <v>15.27</v>
      </c>
      <c r="Y10" s="198">
        <v>0</v>
      </c>
      <c r="Z10" s="198">
        <v>38.36</v>
      </c>
      <c r="AA10" s="198">
        <v>7.67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17</v>
      </c>
      <c r="AJ10" s="198">
        <v>0</v>
      </c>
      <c r="AK10" s="198">
        <v>50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206.17</v>
      </c>
      <c r="M11" s="198">
        <v>28.23</v>
      </c>
      <c r="N11" s="198">
        <v>34.75</v>
      </c>
      <c r="O11" s="198">
        <v>0</v>
      </c>
      <c r="P11" s="198">
        <v>0</v>
      </c>
      <c r="Q11" s="198">
        <v>3.41</v>
      </c>
      <c r="R11" s="198">
        <v>6.71</v>
      </c>
      <c r="S11" s="198">
        <v>4.17</v>
      </c>
      <c r="T11" s="198">
        <v>0</v>
      </c>
      <c r="U11" s="198">
        <v>24.65</v>
      </c>
      <c r="V11" s="198">
        <v>2.06</v>
      </c>
      <c r="W11" s="198">
        <v>1.36</v>
      </c>
      <c r="X11" s="198">
        <v>15.34</v>
      </c>
      <c r="Y11" s="198">
        <v>0</v>
      </c>
      <c r="Z11" s="198">
        <v>38.36</v>
      </c>
      <c r="AA11" s="198">
        <v>7.67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17</v>
      </c>
      <c r="AJ11" s="198">
        <v>0</v>
      </c>
      <c r="AK11" s="198">
        <v>50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206.17</v>
      </c>
      <c r="M12" s="198">
        <v>28.23</v>
      </c>
      <c r="N12" s="198">
        <v>34.75</v>
      </c>
      <c r="O12" s="198">
        <v>0</v>
      </c>
      <c r="P12" s="198">
        <v>0</v>
      </c>
      <c r="Q12" s="198">
        <v>3.41</v>
      </c>
      <c r="R12" s="198">
        <v>6.71</v>
      </c>
      <c r="S12" s="198">
        <v>4.17</v>
      </c>
      <c r="T12" s="198">
        <v>0</v>
      </c>
      <c r="U12" s="198">
        <v>24.65</v>
      </c>
      <c r="V12" s="198">
        <v>2.06</v>
      </c>
      <c r="W12" s="198">
        <v>1.36</v>
      </c>
      <c r="X12" s="198">
        <v>15.34</v>
      </c>
      <c r="Y12" s="198">
        <v>0</v>
      </c>
      <c r="Z12" s="198">
        <v>38.36</v>
      </c>
      <c r="AA12" s="198">
        <v>7.67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17</v>
      </c>
      <c r="AJ12" s="198">
        <v>0</v>
      </c>
      <c r="AK12" s="198">
        <v>50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206.17</v>
      </c>
      <c r="M13" s="198">
        <v>28.23</v>
      </c>
      <c r="N13" s="198">
        <v>34.75</v>
      </c>
      <c r="O13" s="198">
        <v>0</v>
      </c>
      <c r="P13" s="198">
        <v>0</v>
      </c>
      <c r="Q13" s="198">
        <v>3.41</v>
      </c>
      <c r="R13" s="198">
        <v>6.71</v>
      </c>
      <c r="S13" s="198">
        <v>4.17</v>
      </c>
      <c r="T13" s="198">
        <v>0</v>
      </c>
      <c r="U13" s="198">
        <v>24.65</v>
      </c>
      <c r="V13" s="198">
        <v>1.99</v>
      </c>
      <c r="W13" s="198">
        <v>1.36</v>
      </c>
      <c r="X13" s="198">
        <v>15</v>
      </c>
      <c r="Y13" s="198">
        <v>0</v>
      </c>
      <c r="Z13" s="198">
        <v>38.36</v>
      </c>
      <c r="AA13" s="198">
        <v>7.67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17</v>
      </c>
      <c r="AJ13" s="198">
        <v>0</v>
      </c>
      <c r="AK13" s="198">
        <v>50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206.17</v>
      </c>
      <c r="M14" s="198">
        <v>28.23</v>
      </c>
      <c r="N14" s="198">
        <v>34.75</v>
      </c>
      <c r="O14" s="198">
        <v>0</v>
      </c>
      <c r="P14" s="198">
        <v>0</v>
      </c>
      <c r="Q14" s="198">
        <v>3.41</v>
      </c>
      <c r="R14" s="198">
        <v>6.71</v>
      </c>
      <c r="S14" s="198">
        <v>4.17</v>
      </c>
      <c r="T14" s="198">
        <v>0</v>
      </c>
      <c r="U14" s="198">
        <v>24.65</v>
      </c>
      <c r="V14" s="198">
        <v>2.06</v>
      </c>
      <c r="W14" s="198">
        <v>1.36</v>
      </c>
      <c r="X14" s="198">
        <v>15</v>
      </c>
      <c r="Y14" s="198">
        <v>0</v>
      </c>
      <c r="Z14" s="198">
        <v>38.36</v>
      </c>
      <c r="AA14" s="198">
        <v>7.67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17</v>
      </c>
      <c r="AJ14" s="198">
        <v>0</v>
      </c>
      <c r="AK14" s="198">
        <v>50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206.17</v>
      </c>
      <c r="M15" s="198">
        <v>27.07</v>
      </c>
      <c r="N15" s="198">
        <v>34.75</v>
      </c>
      <c r="O15" s="198">
        <v>0</v>
      </c>
      <c r="P15" s="198">
        <v>0</v>
      </c>
      <c r="Q15" s="198">
        <v>3.41</v>
      </c>
      <c r="R15" s="198">
        <v>6.71</v>
      </c>
      <c r="S15" s="198">
        <v>4.17</v>
      </c>
      <c r="T15" s="198">
        <v>0</v>
      </c>
      <c r="U15" s="198">
        <v>24.65</v>
      </c>
      <c r="V15" s="198">
        <v>2.06</v>
      </c>
      <c r="W15" s="198">
        <v>1.36</v>
      </c>
      <c r="X15" s="198">
        <v>15.51</v>
      </c>
      <c r="Y15" s="198">
        <v>0</v>
      </c>
      <c r="Z15" s="198">
        <v>38.36</v>
      </c>
      <c r="AA15" s="198">
        <v>7.67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17</v>
      </c>
      <c r="AJ15" s="198">
        <v>0</v>
      </c>
      <c r="AK15" s="198">
        <v>50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206.17</v>
      </c>
      <c r="M16" s="198">
        <v>28.23</v>
      </c>
      <c r="N16" s="198">
        <v>34.75</v>
      </c>
      <c r="O16" s="198">
        <v>0</v>
      </c>
      <c r="P16" s="198">
        <v>0</v>
      </c>
      <c r="Q16" s="198">
        <v>3.41</v>
      </c>
      <c r="R16" s="198">
        <v>6.71</v>
      </c>
      <c r="S16" s="198">
        <v>4.17</v>
      </c>
      <c r="T16" s="198">
        <v>0</v>
      </c>
      <c r="U16" s="198">
        <v>24.65</v>
      </c>
      <c r="V16" s="198">
        <v>1.81</v>
      </c>
      <c r="W16" s="198">
        <v>1.36</v>
      </c>
      <c r="X16" s="198">
        <v>15.51</v>
      </c>
      <c r="Y16" s="198">
        <v>0</v>
      </c>
      <c r="Z16" s="198">
        <v>38.36</v>
      </c>
      <c r="AA16" s="198">
        <v>7.67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17</v>
      </c>
      <c r="AJ16" s="198">
        <v>0</v>
      </c>
      <c r="AK16" s="198">
        <v>50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206.17</v>
      </c>
      <c r="M17" s="198">
        <v>27.07</v>
      </c>
      <c r="N17" s="198">
        <v>34.75</v>
      </c>
      <c r="O17" s="198">
        <v>0</v>
      </c>
      <c r="P17" s="198">
        <v>0</v>
      </c>
      <c r="Q17" s="198">
        <v>3.41</v>
      </c>
      <c r="R17" s="198">
        <v>6.71</v>
      </c>
      <c r="S17" s="198">
        <v>4.17</v>
      </c>
      <c r="T17" s="198">
        <v>0</v>
      </c>
      <c r="U17" s="198">
        <v>24.65</v>
      </c>
      <c r="V17" s="198">
        <v>2.16</v>
      </c>
      <c r="W17" s="198">
        <v>1.36</v>
      </c>
      <c r="X17" s="198">
        <v>15.34</v>
      </c>
      <c r="Y17" s="198">
        <v>0</v>
      </c>
      <c r="Z17" s="198">
        <v>38.36</v>
      </c>
      <c r="AA17" s="198">
        <v>7.67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17</v>
      </c>
      <c r="AJ17" s="198">
        <v>0</v>
      </c>
      <c r="AK17" s="198">
        <v>50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206.17</v>
      </c>
      <c r="M18" s="198">
        <v>27.07</v>
      </c>
      <c r="N18" s="198">
        <v>34.75</v>
      </c>
      <c r="O18" s="198">
        <v>0</v>
      </c>
      <c r="P18" s="198">
        <v>0</v>
      </c>
      <c r="Q18" s="198">
        <v>3.41</v>
      </c>
      <c r="R18" s="198">
        <v>6.71</v>
      </c>
      <c r="S18" s="198">
        <v>4.17</v>
      </c>
      <c r="T18" s="198">
        <v>0</v>
      </c>
      <c r="U18" s="198">
        <v>24.65</v>
      </c>
      <c r="V18" s="198">
        <v>2.09</v>
      </c>
      <c r="W18" s="198">
        <v>1.36</v>
      </c>
      <c r="X18" s="198">
        <v>15.34</v>
      </c>
      <c r="Y18" s="198">
        <v>0</v>
      </c>
      <c r="Z18" s="198">
        <v>38.36</v>
      </c>
      <c r="AA18" s="198">
        <v>7.67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17</v>
      </c>
      <c r="AJ18" s="198">
        <v>0</v>
      </c>
      <c r="AK18" s="198">
        <v>50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206.17</v>
      </c>
      <c r="M19" s="198">
        <v>27.07</v>
      </c>
      <c r="N19" s="198">
        <v>34.75</v>
      </c>
      <c r="O19" s="198">
        <v>0</v>
      </c>
      <c r="P19" s="198">
        <v>0</v>
      </c>
      <c r="Q19" s="198">
        <v>3.41</v>
      </c>
      <c r="R19" s="198">
        <v>6.71</v>
      </c>
      <c r="S19" s="198">
        <v>4.17</v>
      </c>
      <c r="T19" s="198">
        <v>0</v>
      </c>
      <c r="U19" s="198">
        <v>24.65</v>
      </c>
      <c r="V19" s="198">
        <v>2.09</v>
      </c>
      <c r="W19" s="198">
        <v>0</v>
      </c>
      <c r="X19" s="198">
        <v>15</v>
      </c>
      <c r="Y19" s="198">
        <v>0</v>
      </c>
      <c r="Z19" s="198">
        <v>38.36</v>
      </c>
      <c r="AA19" s="198">
        <v>7.67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17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206.17</v>
      </c>
      <c r="M20" s="198">
        <v>27.07</v>
      </c>
      <c r="N20" s="198">
        <v>34.75</v>
      </c>
      <c r="O20" s="198">
        <v>0</v>
      </c>
      <c r="P20" s="198">
        <v>0</v>
      </c>
      <c r="Q20" s="198">
        <v>3.41</v>
      </c>
      <c r="R20" s="198">
        <v>6.71</v>
      </c>
      <c r="S20" s="198">
        <v>4.17</v>
      </c>
      <c r="T20" s="198">
        <v>0</v>
      </c>
      <c r="U20" s="198">
        <v>24.65</v>
      </c>
      <c r="V20" s="198">
        <v>2.06</v>
      </c>
      <c r="W20" s="198">
        <v>0</v>
      </c>
      <c r="X20" s="198">
        <v>15</v>
      </c>
      <c r="Y20" s="198">
        <v>0</v>
      </c>
      <c r="Z20" s="198">
        <v>38.36</v>
      </c>
      <c r="AA20" s="198">
        <v>7.67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17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4.93</v>
      </c>
      <c r="L21" s="198">
        <v>206.17</v>
      </c>
      <c r="M21" s="198">
        <v>27.07</v>
      </c>
      <c r="N21" s="198">
        <v>34.75</v>
      </c>
      <c r="O21" s="198">
        <v>0</v>
      </c>
      <c r="P21" s="198">
        <v>0</v>
      </c>
      <c r="Q21" s="198">
        <v>3.41</v>
      </c>
      <c r="R21" s="198">
        <v>6.61</v>
      </c>
      <c r="S21" s="198">
        <v>4.1399999999999997</v>
      </c>
      <c r="T21" s="198">
        <v>0</v>
      </c>
      <c r="U21" s="198">
        <v>24.65</v>
      </c>
      <c r="V21" s="198">
        <v>2.06</v>
      </c>
      <c r="W21" s="198">
        <v>0</v>
      </c>
      <c r="X21" s="198">
        <v>14.8</v>
      </c>
      <c r="Y21" s="198">
        <v>0</v>
      </c>
      <c r="Z21" s="198">
        <v>38.36</v>
      </c>
      <c r="AA21" s="198">
        <v>7.67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17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206.17</v>
      </c>
      <c r="M22" s="198">
        <v>27.07</v>
      </c>
      <c r="N22" s="198">
        <v>34.75</v>
      </c>
      <c r="O22" s="198">
        <v>0</v>
      </c>
      <c r="P22" s="198">
        <v>0</v>
      </c>
      <c r="Q22" s="198">
        <v>3.41</v>
      </c>
      <c r="R22" s="198">
        <v>6.61</v>
      </c>
      <c r="S22" s="198">
        <v>4.1399999999999997</v>
      </c>
      <c r="T22" s="198">
        <v>0</v>
      </c>
      <c r="U22" s="198">
        <v>24.65</v>
      </c>
      <c r="V22" s="198">
        <v>2.06</v>
      </c>
      <c r="W22" s="198">
        <v>0</v>
      </c>
      <c r="X22" s="198">
        <v>14.72</v>
      </c>
      <c r="Y22" s="198">
        <v>0</v>
      </c>
      <c r="Z22" s="198">
        <v>38.36</v>
      </c>
      <c r="AA22" s="198">
        <v>7.67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17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4.53</v>
      </c>
      <c r="L23" s="198">
        <v>206.17</v>
      </c>
      <c r="M23" s="198">
        <v>27.07</v>
      </c>
      <c r="N23" s="198">
        <v>34.75</v>
      </c>
      <c r="O23" s="198">
        <v>0</v>
      </c>
      <c r="P23" s="198">
        <v>0</v>
      </c>
      <c r="Q23" s="198">
        <v>3.38</v>
      </c>
      <c r="R23" s="198">
        <v>6.15</v>
      </c>
      <c r="S23" s="198">
        <v>4.03</v>
      </c>
      <c r="T23" s="198">
        <v>0</v>
      </c>
      <c r="U23" s="198">
        <v>24.65</v>
      </c>
      <c r="V23" s="198">
        <v>0.54</v>
      </c>
      <c r="W23" s="198">
        <v>0</v>
      </c>
      <c r="X23" s="198">
        <v>14.38</v>
      </c>
      <c r="Y23" s="198">
        <v>0</v>
      </c>
      <c r="Z23" s="198">
        <v>38.36</v>
      </c>
      <c r="AA23" s="198">
        <v>7.67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17</v>
      </c>
      <c r="AJ23" s="198">
        <v>0</v>
      </c>
      <c r="AK23" s="198">
        <v>49.75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4.53</v>
      </c>
      <c r="L24" s="198">
        <v>206.17</v>
      </c>
      <c r="M24" s="198">
        <v>27.07</v>
      </c>
      <c r="N24" s="198">
        <v>34.75</v>
      </c>
      <c r="O24" s="198">
        <v>0</v>
      </c>
      <c r="P24" s="198">
        <v>0</v>
      </c>
      <c r="Q24" s="198">
        <v>3.38</v>
      </c>
      <c r="R24" s="198">
        <v>6.43</v>
      </c>
      <c r="S24" s="198">
        <v>4.0199999999999996</v>
      </c>
      <c r="T24" s="198">
        <v>0</v>
      </c>
      <c r="U24" s="198">
        <v>24.65</v>
      </c>
      <c r="V24" s="198">
        <v>0.54</v>
      </c>
      <c r="W24" s="198">
        <v>0</v>
      </c>
      <c r="X24" s="198">
        <v>14.38</v>
      </c>
      <c r="Y24" s="198">
        <v>0</v>
      </c>
      <c r="Z24" s="198">
        <v>38.36</v>
      </c>
      <c r="AA24" s="198">
        <v>7.67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17</v>
      </c>
      <c r="AJ24" s="198">
        <v>0</v>
      </c>
      <c r="AK24" s="198">
        <v>49.67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4.53</v>
      </c>
      <c r="L25" s="198">
        <v>206.17</v>
      </c>
      <c r="M25" s="198">
        <v>27.07</v>
      </c>
      <c r="N25" s="198">
        <v>34.75</v>
      </c>
      <c r="O25" s="198">
        <v>0</v>
      </c>
      <c r="P25" s="198">
        <v>0</v>
      </c>
      <c r="Q25" s="198">
        <v>3.38</v>
      </c>
      <c r="R25" s="198">
        <v>6.43</v>
      </c>
      <c r="S25" s="198">
        <v>4.0199999999999996</v>
      </c>
      <c r="T25" s="198">
        <v>0</v>
      </c>
      <c r="U25" s="198">
        <v>24.65</v>
      </c>
      <c r="V25" s="198">
        <v>1.62</v>
      </c>
      <c r="W25" s="198">
        <v>0</v>
      </c>
      <c r="X25" s="198">
        <v>14.38</v>
      </c>
      <c r="Y25" s="198">
        <v>0</v>
      </c>
      <c r="Z25" s="198">
        <v>38.36</v>
      </c>
      <c r="AA25" s="198">
        <v>7.67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17</v>
      </c>
      <c r="AJ25" s="198">
        <v>0</v>
      </c>
      <c r="AK25" s="198">
        <v>49.29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4.53</v>
      </c>
      <c r="L26" s="198">
        <v>206.17</v>
      </c>
      <c r="M26" s="198">
        <v>27.07</v>
      </c>
      <c r="N26" s="198">
        <v>9.59</v>
      </c>
      <c r="O26" s="198">
        <v>0</v>
      </c>
      <c r="P26" s="198">
        <v>0</v>
      </c>
      <c r="Q26" s="198">
        <v>3.38</v>
      </c>
      <c r="R26" s="198">
        <v>6.43</v>
      </c>
      <c r="S26" s="198">
        <v>4.0199999999999996</v>
      </c>
      <c r="T26" s="198">
        <v>0</v>
      </c>
      <c r="U26" s="198">
        <v>24.65</v>
      </c>
      <c r="V26" s="198">
        <v>0.93</v>
      </c>
      <c r="W26" s="198">
        <v>0</v>
      </c>
      <c r="X26" s="198">
        <v>14.38</v>
      </c>
      <c r="Y26" s="198">
        <v>0</v>
      </c>
      <c r="Z26" s="198">
        <v>38.36</v>
      </c>
      <c r="AA26" s="198">
        <v>7.67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17</v>
      </c>
      <c r="AJ26" s="198">
        <v>0</v>
      </c>
      <c r="AK26" s="198">
        <v>49.75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206.16</v>
      </c>
      <c r="M27" s="198">
        <v>0</v>
      </c>
      <c r="N27" s="198">
        <v>0</v>
      </c>
      <c r="O27" s="198">
        <v>0</v>
      </c>
      <c r="P27" s="198">
        <v>0</v>
      </c>
      <c r="Q27" s="198">
        <v>2.88</v>
      </c>
      <c r="R27" s="198">
        <v>5.75</v>
      </c>
      <c r="S27" s="198">
        <v>2.88</v>
      </c>
      <c r="T27" s="198">
        <v>0</v>
      </c>
      <c r="U27" s="198">
        <v>24.65</v>
      </c>
      <c r="V27" s="198">
        <v>0</v>
      </c>
      <c r="W27" s="198">
        <v>0</v>
      </c>
      <c r="X27" s="198">
        <v>14.38</v>
      </c>
      <c r="Y27" s="198">
        <v>0</v>
      </c>
      <c r="Z27" s="198">
        <v>38.36</v>
      </c>
      <c r="AA27" s="198">
        <v>7.67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17</v>
      </c>
      <c r="AJ27" s="198">
        <v>0</v>
      </c>
      <c r="AK27" s="198">
        <v>50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206.17</v>
      </c>
      <c r="M28" s="198">
        <v>24.65</v>
      </c>
      <c r="N28" s="198">
        <v>31.74</v>
      </c>
      <c r="O28" s="198">
        <v>0</v>
      </c>
      <c r="P28" s="198">
        <v>26.83</v>
      </c>
      <c r="Q28" s="198">
        <v>2.88</v>
      </c>
      <c r="R28" s="198">
        <v>5.75</v>
      </c>
      <c r="S28" s="198">
        <v>2.88</v>
      </c>
      <c r="T28" s="198">
        <v>0</v>
      </c>
      <c r="U28" s="198">
        <v>24.65</v>
      </c>
      <c r="V28" s="198">
        <v>0</v>
      </c>
      <c r="W28" s="198">
        <v>0</v>
      </c>
      <c r="X28" s="198">
        <v>43.4</v>
      </c>
      <c r="Y28" s="198">
        <v>0</v>
      </c>
      <c r="Z28" s="198">
        <v>79.61</v>
      </c>
      <c r="AA28" s="198">
        <v>7.67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17</v>
      </c>
      <c r="AJ28" s="198">
        <v>0</v>
      </c>
      <c r="AK28" s="198">
        <v>65.459999999999994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9.02</v>
      </c>
      <c r="L29" s="198">
        <v>243.56</v>
      </c>
      <c r="M29" s="198">
        <v>27.07</v>
      </c>
      <c r="N29" s="198">
        <v>34.75</v>
      </c>
      <c r="O29" s="198">
        <v>0</v>
      </c>
      <c r="P29" s="198">
        <v>30.59</v>
      </c>
      <c r="Q29" s="198">
        <v>6.41</v>
      </c>
      <c r="R29" s="198">
        <v>12.48</v>
      </c>
      <c r="S29" s="198">
        <v>7.77</v>
      </c>
      <c r="T29" s="198">
        <v>0</v>
      </c>
      <c r="U29" s="198">
        <v>24.65</v>
      </c>
      <c r="V29" s="198">
        <v>5.38</v>
      </c>
      <c r="W29" s="198">
        <v>13.65</v>
      </c>
      <c r="X29" s="198">
        <v>43.4</v>
      </c>
      <c r="Y29" s="198">
        <v>0</v>
      </c>
      <c r="Z29" s="198">
        <v>79.61</v>
      </c>
      <c r="AA29" s="198">
        <v>24.3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17</v>
      </c>
      <c r="AJ29" s="198">
        <v>0</v>
      </c>
      <c r="AK29" s="198">
        <v>66.08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9.02</v>
      </c>
      <c r="L30" s="198">
        <v>236.85</v>
      </c>
      <c r="M30" s="198">
        <v>27.07</v>
      </c>
      <c r="N30" s="198">
        <v>34.75</v>
      </c>
      <c r="O30" s="198">
        <v>0</v>
      </c>
      <c r="P30" s="198">
        <v>30.59</v>
      </c>
      <c r="Q30" s="198">
        <v>6.41</v>
      </c>
      <c r="R30" s="198">
        <v>12.48</v>
      </c>
      <c r="S30" s="198">
        <v>7.77</v>
      </c>
      <c r="T30" s="198">
        <v>0</v>
      </c>
      <c r="U30" s="198">
        <v>24.65</v>
      </c>
      <c r="V30" s="198">
        <v>5.75</v>
      </c>
      <c r="W30" s="198">
        <v>13.65</v>
      </c>
      <c r="X30" s="198">
        <v>43.4</v>
      </c>
      <c r="Y30" s="198">
        <v>0</v>
      </c>
      <c r="Z30" s="198">
        <v>79.61</v>
      </c>
      <c r="AA30" s="198">
        <v>26.53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17</v>
      </c>
      <c r="AJ30" s="198">
        <v>0</v>
      </c>
      <c r="AK30" s="198">
        <v>66.08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2.25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9.02</v>
      </c>
      <c r="L31" s="198">
        <v>232.05</v>
      </c>
      <c r="M31" s="198">
        <v>27.07</v>
      </c>
      <c r="N31" s="198">
        <v>34.75</v>
      </c>
      <c r="O31" s="198">
        <v>0</v>
      </c>
      <c r="P31" s="198">
        <v>30.59</v>
      </c>
      <c r="Q31" s="198">
        <v>6.41</v>
      </c>
      <c r="R31" s="198">
        <v>12.48</v>
      </c>
      <c r="S31" s="198">
        <v>7.77</v>
      </c>
      <c r="T31" s="198">
        <v>0</v>
      </c>
      <c r="U31" s="198">
        <v>24.65</v>
      </c>
      <c r="V31" s="198">
        <v>5.75</v>
      </c>
      <c r="W31" s="198">
        <v>13.65</v>
      </c>
      <c r="X31" s="198">
        <v>43.4</v>
      </c>
      <c r="Y31" s="198">
        <v>0</v>
      </c>
      <c r="Z31" s="198">
        <v>79.61</v>
      </c>
      <c r="AA31" s="198">
        <v>26.53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17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5.5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9.02</v>
      </c>
      <c r="L32" s="198">
        <v>220.54</v>
      </c>
      <c r="M32" s="198">
        <v>27.07</v>
      </c>
      <c r="N32" s="198">
        <v>34.75</v>
      </c>
      <c r="O32" s="198">
        <v>0</v>
      </c>
      <c r="P32" s="198">
        <v>30.59</v>
      </c>
      <c r="Q32" s="198">
        <v>6.41</v>
      </c>
      <c r="R32" s="198">
        <v>12.48</v>
      </c>
      <c r="S32" s="198">
        <v>7.77</v>
      </c>
      <c r="T32" s="198">
        <v>0</v>
      </c>
      <c r="U32" s="198">
        <v>24.65</v>
      </c>
      <c r="V32" s="198">
        <v>5.75</v>
      </c>
      <c r="W32" s="198">
        <v>13.65</v>
      </c>
      <c r="X32" s="198">
        <v>43.4</v>
      </c>
      <c r="Y32" s="198">
        <v>0</v>
      </c>
      <c r="Z32" s="198">
        <v>79.61</v>
      </c>
      <c r="AA32" s="198">
        <v>26.53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17</v>
      </c>
      <c r="AJ32" s="198">
        <v>0</v>
      </c>
      <c r="AK32" s="198">
        <v>65.260000000000005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5.5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9.02</v>
      </c>
      <c r="L33" s="198">
        <v>215.75</v>
      </c>
      <c r="M33" s="198">
        <v>27.07</v>
      </c>
      <c r="N33" s="198">
        <v>34.75</v>
      </c>
      <c r="O33" s="198">
        <v>0</v>
      </c>
      <c r="P33" s="198">
        <v>30.59</v>
      </c>
      <c r="Q33" s="198">
        <v>6.41</v>
      </c>
      <c r="R33" s="198">
        <v>12.48</v>
      </c>
      <c r="S33" s="198">
        <v>7.77</v>
      </c>
      <c r="T33" s="198">
        <v>0</v>
      </c>
      <c r="U33" s="198">
        <v>24.65</v>
      </c>
      <c r="V33" s="198">
        <v>5.75</v>
      </c>
      <c r="W33" s="198">
        <v>13.65</v>
      </c>
      <c r="X33" s="198">
        <v>43.4</v>
      </c>
      <c r="Y33" s="198">
        <v>0</v>
      </c>
      <c r="Z33" s="198">
        <v>79.61</v>
      </c>
      <c r="AA33" s="198">
        <v>26.53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17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5.5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9.02</v>
      </c>
      <c r="L34" s="198">
        <v>227.26</v>
      </c>
      <c r="M34" s="198">
        <v>27.07</v>
      </c>
      <c r="N34" s="198">
        <v>34.75</v>
      </c>
      <c r="O34" s="198">
        <v>0</v>
      </c>
      <c r="P34" s="198">
        <v>30.59</v>
      </c>
      <c r="Q34" s="198">
        <v>6.41</v>
      </c>
      <c r="R34" s="198">
        <v>12.48</v>
      </c>
      <c r="S34" s="198">
        <v>7.77</v>
      </c>
      <c r="T34" s="198">
        <v>0</v>
      </c>
      <c r="U34" s="198">
        <v>24.65</v>
      </c>
      <c r="V34" s="198">
        <v>5.75</v>
      </c>
      <c r="W34" s="198">
        <v>13.65</v>
      </c>
      <c r="X34" s="198">
        <v>43.4</v>
      </c>
      <c r="Y34" s="198">
        <v>0</v>
      </c>
      <c r="Z34" s="198">
        <v>79.61</v>
      </c>
      <c r="AA34" s="198">
        <v>26.53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17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5.5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318.35000000000002</v>
      </c>
      <c r="M35" s="198">
        <v>27.07</v>
      </c>
      <c r="N35" s="198">
        <v>34.75</v>
      </c>
      <c r="O35" s="198">
        <v>0</v>
      </c>
      <c r="P35" s="198">
        <v>30.59</v>
      </c>
      <c r="Q35" s="198">
        <v>0</v>
      </c>
      <c r="R35" s="198">
        <v>0</v>
      </c>
      <c r="S35" s="198">
        <v>0</v>
      </c>
      <c r="T35" s="198">
        <v>0</v>
      </c>
      <c r="U35" s="198">
        <v>24.65</v>
      </c>
      <c r="V35" s="198">
        <v>0</v>
      </c>
      <c r="W35" s="198">
        <v>0</v>
      </c>
      <c r="X35" s="198">
        <v>43.4</v>
      </c>
      <c r="Y35" s="198">
        <v>0</v>
      </c>
      <c r="Z35" s="198">
        <v>79.61</v>
      </c>
      <c r="AA35" s="198">
        <v>7.67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17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9.02</v>
      </c>
      <c r="L36" s="198">
        <v>372.05</v>
      </c>
      <c r="M36" s="198">
        <v>27.07</v>
      </c>
      <c r="N36" s="198">
        <v>34.75</v>
      </c>
      <c r="O36" s="198">
        <v>0</v>
      </c>
      <c r="P36" s="198">
        <v>30.59</v>
      </c>
      <c r="Q36" s="198">
        <v>6.41</v>
      </c>
      <c r="R36" s="198">
        <v>12.48</v>
      </c>
      <c r="S36" s="198">
        <v>7.77</v>
      </c>
      <c r="T36" s="198">
        <v>0</v>
      </c>
      <c r="U36" s="198">
        <v>24.65</v>
      </c>
      <c r="V36" s="198">
        <v>5.75</v>
      </c>
      <c r="W36" s="198">
        <v>13.65</v>
      </c>
      <c r="X36" s="198">
        <v>43.4</v>
      </c>
      <c r="Y36" s="198">
        <v>0</v>
      </c>
      <c r="Z36" s="198">
        <v>79.61</v>
      </c>
      <c r="AA36" s="198">
        <v>26.53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17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9.02</v>
      </c>
      <c r="L37" s="198">
        <v>372.05</v>
      </c>
      <c r="M37" s="198">
        <v>27.07</v>
      </c>
      <c r="N37" s="198">
        <v>34.75</v>
      </c>
      <c r="O37" s="198">
        <v>0</v>
      </c>
      <c r="P37" s="198">
        <v>30.59</v>
      </c>
      <c r="Q37" s="198">
        <v>6.41</v>
      </c>
      <c r="R37" s="198">
        <v>12.48</v>
      </c>
      <c r="S37" s="198">
        <v>7.77</v>
      </c>
      <c r="T37" s="198">
        <v>0</v>
      </c>
      <c r="U37" s="198">
        <v>24.65</v>
      </c>
      <c r="V37" s="198">
        <v>5.75</v>
      </c>
      <c r="W37" s="198">
        <v>13.65</v>
      </c>
      <c r="X37" s="198">
        <v>43.4</v>
      </c>
      <c r="Y37" s="198">
        <v>0</v>
      </c>
      <c r="Z37" s="198">
        <v>79.61</v>
      </c>
      <c r="AA37" s="198">
        <v>26.53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17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9.02</v>
      </c>
      <c r="L38" s="198">
        <v>372.05</v>
      </c>
      <c r="M38" s="198">
        <v>27.07</v>
      </c>
      <c r="N38" s="198">
        <v>34.75</v>
      </c>
      <c r="O38" s="198">
        <v>0</v>
      </c>
      <c r="P38" s="198">
        <v>30.59</v>
      </c>
      <c r="Q38" s="198">
        <v>6.41</v>
      </c>
      <c r="R38" s="198">
        <v>12.48</v>
      </c>
      <c r="S38" s="198">
        <v>7.77</v>
      </c>
      <c r="T38" s="198">
        <v>0</v>
      </c>
      <c r="U38" s="198">
        <v>24.65</v>
      </c>
      <c r="V38" s="198">
        <v>5.75</v>
      </c>
      <c r="W38" s="198">
        <v>13.65</v>
      </c>
      <c r="X38" s="198">
        <v>43.4</v>
      </c>
      <c r="Y38" s="198">
        <v>0</v>
      </c>
      <c r="Z38" s="198">
        <v>79.61</v>
      </c>
      <c r="AA38" s="198">
        <v>26.53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17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9.02</v>
      </c>
      <c r="L39" s="198">
        <v>372.05</v>
      </c>
      <c r="M39" s="198">
        <v>27.07</v>
      </c>
      <c r="N39" s="198">
        <v>34.75</v>
      </c>
      <c r="O39" s="198">
        <v>0</v>
      </c>
      <c r="P39" s="198">
        <v>30.59</v>
      </c>
      <c r="Q39" s="198">
        <v>6.41</v>
      </c>
      <c r="R39" s="198">
        <v>12.48</v>
      </c>
      <c r="S39" s="198">
        <v>7.77</v>
      </c>
      <c r="T39" s="198">
        <v>0</v>
      </c>
      <c r="U39" s="198">
        <v>24.65</v>
      </c>
      <c r="V39" s="198">
        <v>5.75</v>
      </c>
      <c r="W39" s="198">
        <v>13.65</v>
      </c>
      <c r="X39" s="198">
        <v>43.4</v>
      </c>
      <c r="Y39" s="198">
        <v>0</v>
      </c>
      <c r="Z39" s="198">
        <v>79.61</v>
      </c>
      <c r="AA39" s="198">
        <v>26.53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17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9.02</v>
      </c>
      <c r="L40" s="198">
        <v>372.05</v>
      </c>
      <c r="M40" s="198">
        <v>27.07</v>
      </c>
      <c r="N40" s="198">
        <v>34.75</v>
      </c>
      <c r="O40" s="198">
        <v>0</v>
      </c>
      <c r="P40" s="198">
        <v>30.59</v>
      </c>
      <c r="Q40" s="198">
        <v>6.41</v>
      </c>
      <c r="R40" s="198">
        <v>12.48</v>
      </c>
      <c r="S40" s="198">
        <v>7.77</v>
      </c>
      <c r="T40" s="198">
        <v>0</v>
      </c>
      <c r="U40" s="198">
        <v>24.65</v>
      </c>
      <c r="V40" s="198">
        <v>5.75</v>
      </c>
      <c r="W40" s="198">
        <v>13.65</v>
      </c>
      <c r="X40" s="198">
        <v>43.4</v>
      </c>
      <c r="Y40" s="198">
        <v>0</v>
      </c>
      <c r="Z40" s="198">
        <v>79.61</v>
      </c>
      <c r="AA40" s="198">
        <v>26.53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17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9.02</v>
      </c>
      <c r="L41" s="198">
        <v>372.05</v>
      </c>
      <c r="M41" s="198">
        <v>27.07</v>
      </c>
      <c r="N41" s="198">
        <v>34.75</v>
      </c>
      <c r="O41" s="198">
        <v>0</v>
      </c>
      <c r="P41" s="198">
        <v>30.59</v>
      </c>
      <c r="Q41" s="198">
        <v>6.41</v>
      </c>
      <c r="R41" s="198">
        <v>12.48</v>
      </c>
      <c r="S41" s="198">
        <v>7.77</v>
      </c>
      <c r="T41" s="198">
        <v>0</v>
      </c>
      <c r="U41" s="198">
        <v>24.65</v>
      </c>
      <c r="V41" s="198">
        <v>5.75</v>
      </c>
      <c r="W41" s="198">
        <v>13.65</v>
      </c>
      <c r="X41" s="198">
        <v>43.4</v>
      </c>
      <c r="Y41" s="198">
        <v>0</v>
      </c>
      <c r="Z41" s="198">
        <v>79.61</v>
      </c>
      <c r="AA41" s="198">
        <v>26.53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17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9.02</v>
      </c>
      <c r="L42" s="198">
        <v>372.05</v>
      </c>
      <c r="M42" s="198">
        <v>27.07</v>
      </c>
      <c r="N42" s="198">
        <v>34.75</v>
      </c>
      <c r="O42" s="198">
        <v>0</v>
      </c>
      <c r="P42" s="198">
        <v>30.59</v>
      </c>
      <c r="Q42" s="198">
        <v>6.41</v>
      </c>
      <c r="R42" s="198">
        <v>12.48</v>
      </c>
      <c r="S42" s="198">
        <v>7.77</v>
      </c>
      <c r="T42" s="198">
        <v>0</v>
      </c>
      <c r="U42" s="198">
        <v>24.65</v>
      </c>
      <c r="V42" s="198">
        <v>5.75</v>
      </c>
      <c r="W42" s="198">
        <v>13.65</v>
      </c>
      <c r="X42" s="198">
        <v>43.4</v>
      </c>
      <c r="Y42" s="198">
        <v>0</v>
      </c>
      <c r="Z42" s="198">
        <v>79.61</v>
      </c>
      <c r="AA42" s="198">
        <v>26.53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17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9.02</v>
      </c>
      <c r="L43" s="198">
        <v>372.05</v>
      </c>
      <c r="M43" s="198">
        <v>27.07</v>
      </c>
      <c r="N43" s="198">
        <v>34.75</v>
      </c>
      <c r="O43" s="198">
        <v>0</v>
      </c>
      <c r="P43" s="198">
        <v>30.59</v>
      </c>
      <c r="Q43" s="198">
        <v>6.41</v>
      </c>
      <c r="R43" s="198">
        <v>12.48</v>
      </c>
      <c r="S43" s="198">
        <v>7.77</v>
      </c>
      <c r="T43" s="198">
        <v>0</v>
      </c>
      <c r="U43" s="198">
        <v>24.65</v>
      </c>
      <c r="V43" s="198">
        <v>5.75</v>
      </c>
      <c r="W43" s="198">
        <v>13.65</v>
      </c>
      <c r="X43" s="198">
        <v>43.4</v>
      </c>
      <c r="Y43" s="198">
        <v>0</v>
      </c>
      <c r="Z43" s="198">
        <v>79.61</v>
      </c>
      <c r="AA43" s="198">
        <v>26.53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17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9.02</v>
      </c>
      <c r="L44" s="198">
        <v>372.05</v>
      </c>
      <c r="M44" s="198">
        <v>27.07</v>
      </c>
      <c r="N44" s="198">
        <v>34.75</v>
      </c>
      <c r="O44" s="198">
        <v>0</v>
      </c>
      <c r="P44" s="198">
        <v>30.59</v>
      </c>
      <c r="Q44" s="198">
        <v>6.41</v>
      </c>
      <c r="R44" s="198">
        <v>12.48</v>
      </c>
      <c r="S44" s="198">
        <v>7.77</v>
      </c>
      <c r="T44" s="198">
        <v>0</v>
      </c>
      <c r="U44" s="198">
        <v>24.65</v>
      </c>
      <c r="V44" s="198">
        <v>5.75</v>
      </c>
      <c r="W44" s="198">
        <v>13.65</v>
      </c>
      <c r="X44" s="198">
        <v>43.4</v>
      </c>
      <c r="Y44" s="198">
        <v>0</v>
      </c>
      <c r="Z44" s="198">
        <v>79.61</v>
      </c>
      <c r="AA44" s="198">
        <v>26.53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17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9.02</v>
      </c>
      <c r="L45" s="198">
        <v>372.05</v>
      </c>
      <c r="M45" s="198">
        <v>27.07</v>
      </c>
      <c r="N45" s="198">
        <v>34.75</v>
      </c>
      <c r="O45" s="198">
        <v>0</v>
      </c>
      <c r="P45" s="198">
        <v>30.59</v>
      </c>
      <c r="Q45" s="198">
        <v>6.41</v>
      </c>
      <c r="R45" s="198">
        <v>12.48</v>
      </c>
      <c r="S45" s="198">
        <v>7.77</v>
      </c>
      <c r="T45" s="198">
        <v>0</v>
      </c>
      <c r="U45" s="198">
        <v>24.65</v>
      </c>
      <c r="V45" s="198">
        <v>5.75</v>
      </c>
      <c r="W45" s="198">
        <v>13.65</v>
      </c>
      <c r="X45" s="198">
        <v>43.4</v>
      </c>
      <c r="Y45" s="198">
        <v>0</v>
      </c>
      <c r="Z45" s="198">
        <v>79.61</v>
      </c>
      <c r="AA45" s="198">
        <v>26.53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17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9.02</v>
      </c>
      <c r="L46" s="198">
        <v>372.05</v>
      </c>
      <c r="M46" s="198">
        <v>27.07</v>
      </c>
      <c r="N46" s="198">
        <v>34.75</v>
      </c>
      <c r="O46" s="198">
        <v>0</v>
      </c>
      <c r="P46" s="198">
        <v>30.59</v>
      </c>
      <c r="Q46" s="198">
        <v>6.41</v>
      </c>
      <c r="R46" s="198">
        <v>12.48</v>
      </c>
      <c r="S46" s="198">
        <v>7.77</v>
      </c>
      <c r="T46" s="198">
        <v>0</v>
      </c>
      <c r="U46" s="198">
        <v>24.65</v>
      </c>
      <c r="V46" s="198">
        <v>5.75</v>
      </c>
      <c r="W46" s="198">
        <v>13.65</v>
      </c>
      <c r="X46" s="198">
        <v>43.4</v>
      </c>
      <c r="Y46" s="198">
        <v>0</v>
      </c>
      <c r="Z46" s="198">
        <v>79.61</v>
      </c>
      <c r="AA46" s="198">
        <v>26.53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17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8.65</v>
      </c>
      <c r="L47" s="198">
        <v>372.05</v>
      </c>
      <c r="M47" s="198">
        <v>27.07</v>
      </c>
      <c r="N47" s="198">
        <v>34.75</v>
      </c>
      <c r="O47" s="198">
        <v>0</v>
      </c>
      <c r="P47" s="198">
        <v>30.59</v>
      </c>
      <c r="Q47" s="198">
        <v>6.41</v>
      </c>
      <c r="R47" s="198">
        <v>12.48</v>
      </c>
      <c r="S47" s="198">
        <v>7.77</v>
      </c>
      <c r="T47" s="198">
        <v>0</v>
      </c>
      <c r="U47" s="198">
        <v>24.65</v>
      </c>
      <c r="V47" s="198">
        <v>5.75</v>
      </c>
      <c r="W47" s="198">
        <v>13.43</v>
      </c>
      <c r="X47" s="198">
        <v>43.4</v>
      </c>
      <c r="Y47" s="198">
        <v>0</v>
      </c>
      <c r="Z47" s="198">
        <v>77.31</v>
      </c>
      <c r="AA47" s="198">
        <v>25.76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17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8.65</v>
      </c>
      <c r="L48" s="198">
        <v>372.05</v>
      </c>
      <c r="M48" s="198">
        <v>27.07</v>
      </c>
      <c r="N48" s="198">
        <v>34.75</v>
      </c>
      <c r="O48" s="198">
        <v>0</v>
      </c>
      <c r="P48" s="198">
        <v>30.59</v>
      </c>
      <c r="Q48" s="198">
        <v>6.41</v>
      </c>
      <c r="R48" s="198">
        <v>12.48</v>
      </c>
      <c r="S48" s="198">
        <v>7.77</v>
      </c>
      <c r="T48" s="198">
        <v>0</v>
      </c>
      <c r="U48" s="198">
        <v>24.65</v>
      </c>
      <c r="V48" s="198">
        <v>5.75</v>
      </c>
      <c r="W48" s="198">
        <v>13.43</v>
      </c>
      <c r="X48" s="198">
        <v>43.4</v>
      </c>
      <c r="Y48" s="198">
        <v>0</v>
      </c>
      <c r="Z48" s="198">
        <v>77.31</v>
      </c>
      <c r="AA48" s="198">
        <v>25.76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17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9.02</v>
      </c>
      <c r="L49" s="198">
        <v>372.05</v>
      </c>
      <c r="M49" s="198">
        <v>27.07</v>
      </c>
      <c r="N49" s="198">
        <v>34.75</v>
      </c>
      <c r="O49" s="198">
        <v>0</v>
      </c>
      <c r="P49" s="198">
        <v>30.59</v>
      </c>
      <c r="Q49" s="198">
        <v>6.41</v>
      </c>
      <c r="R49" s="198">
        <v>12.48</v>
      </c>
      <c r="S49" s="198">
        <v>7.77</v>
      </c>
      <c r="T49" s="198">
        <v>0</v>
      </c>
      <c r="U49" s="198">
        <v>24.65</v>
      </c>
      <c r="V49" s="198">
        <v>5.75</v>
      </c>
      <c r="W49" s="198">
        <v>13.43</v>
      </c>
      <c r="X49" s="198">
        <v>43.4</v>
      </c>
      <c r="Y49" s="198">
        <v>0</v>
      </c>
      <c r="Z49" s="198">
        <v>77.31</v>
      </c>
      <c r="AA49" s="198">
        <v>25.76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17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9.02</v>
      </c>
      <c r="L50" s="198">
        <v>372.05</v>
      </c>
      <c r="M50" s="198">
        <v>27.07</v>
      </c>
      <c r="N50" s="198">
        <v>34.75</v>
      </c>
      <c r="O50" s="198">
        <v>0</v>
      </c>
      <c r="P50" s="198">
        <v>30.59</v>
      </c>
      <c r="Q50" s="198">
        <v>6.41</v>
      </c>
      <c r="R50" s="198">
        <v>12.48</v>
      </c>
      <c r="S50" s="198">
        <v>7.77</v>
      </c>
      <c r="T50" s="198">
        <v>0</v>
      </c>
      <c r="U50" s="198">
        <v>24.65</v>
      </c>
      <c r="V50" s="198">
        <v>5.75</v>
      </c>
      <c r="W50" s="198">
        <v>13.43</v>
      </c>
      <c r="X50" s="198">
        <v>43.4</v>
      </c>
      <c r="Y50" s="198">
        <v>0</v>
      </c>
      <c r="Z50" s="198">
        <v>77.31</v>
      </c>
      <c r="AA50" s="198">
        <v>25.76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17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4.79</v>
      </c>
      <c r="L51" s="198">
        <v>249.31</v>
      </c>
      <c r="M51" s="198">
        <v>27.07</v>
      </c>
      <c r="N51" s="198">
        <v>34.75</v>
      </c>
      <c r="O51" s="198">
        <v>0</v>
      </c>
      <c r="P51" s="198">
        <v>30.59</v>
      </c>
      <c r="Q51" s="198">
        <v>6.41</v>
      </c>
      <c r="R51" s="198">
        <v>12.48</v>
      </c>
      <c r="S51" s="198">
        <v>7.77</v>
      </c>
      <c r="T51" s="198">
        <v>0</v>
      </c>
      <c r="U51" s="198">
        <v>24.65</v>
      </c>
      <c r="V51" s="198">
        <v>5.75</v>
      </c>
      <c r="W51" s="198">
        <v>13.43</v>
      </c>
      <c r="X51" s="198">
        <v>43.4</v>
      </c>
      <c r="Y51" s="198">
        <v>0</v>
      </c>
      <c r="Z51" s="198">
        <v>79.61</v>
      </c>
      <c r="AA51" s="198">
        <v>26.53</v>
      </c>
      <c r="AB51" s="198">
        <v>0</v>
      </c>
      <c r="AC51" s="198">
        <v>23.54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37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9.02</v>
      </c>
      <c r="L52" s="198">
        <v>249.31</v>
      </c>
      <c r="M52" s="198">
        <v>27.07</v>
      </c>
      <c r="N52" s="198">
        <v>34.75</v>
      </c>
      <c r="O52" s="198">
        <v>0</v>
      </c>
      <c r="P52" s="198">
        <v>30.59</v>
      </c>
      <c r="Q52" s="198">
        <v>6.41</v>
      </c>
      <c r="R52" s="198">
        <v>12.48</v>
      </c>
      <c r="S52" s="198">
        <v>7.77</v>
      </c>
      <c r="T52" s="198">
        <v>0</v>
      </c>
      <c r="U52" s="198">
        <v>24.65</v>
      </c>
      <c r="V52" s="198">
        <v>5.75</v>
      </c>
      <c r="W52" s="198">
        <v>13.43</v>
      </c>
      <c r="X52" s="198">
        <v>43.4</v>
      </c>
      <c r="Y52" s="198">
        <v>0</v>
      </c>
      <c r="Z52" s="198">
        <v>79.61</v>
      </c>
      <c r="AA52" s="198">
        <v>26.53</v>
      </c>
      <c r="AB52" s="198">
        <v>0</v>
      </c>
      <c r="AC52" s="198">
        <v>23.54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37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9.02</v>
      </c>
      <c r="L53" s="198">
        <v>249.32</v>
      </c>
      <c r="M53" s="198">
        <v>27.07</v>
      </c>
      <c r="N53" s="198">
        <v>34.75</v>
      </c>
      <c r="O53" s="198">
        <v>0</v>
      </c>
      <c r="P53" s="198">
        <v>30.59</v>
      </c>
      <c r="Q53" s="198">
        <v>6.42</v>
      </c>
      <c r="R53" s="198">
        <v>12.48</v>
      </c>
      <c r="S53" s="198">
        <v>7.76</v>
      </c>
      <c r="T53" s="198">
        <v>0</v>
      </c>
      <c r="U53" s="198">
        <v>24.65</v>
      </c>
      <c r="V53" s="198">
        <v>5.75</v>
      </c>
      <c r="W53" s="198">
        <v>13.43</v>
      </c>
      <c r="X53" s="198">
        <v>43.4</v>
      </c>
      <c r="Y53" s="198">
        <v>0</v>
      </c>
      <c r="Z53" s="198">
        <v>79.61</v>
      </c>
      <c r="AA53" s="198">
        <v>26.53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17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9.02</v>
      </c>
      <c r="L54" s="198">
        <v>249.32</v>
      </c>
      <c r="M54" s="198">
        <v>27.07</v>
      </c>
      <c r="N54" s="198">
        <v>34.75</v>
      </c>
      <c r="O54" s="198">
        <v>0</v>
      </c>
      <c r="P54" s="198">
        <v>30.59</v>
      </c>
      <c r="Q54" s="198">
        <v>6.42</v>
      </c>
      <c r="R54" s="198">
        <v>12.48</v>
      </c>
      <c r="S54" s="198">
        <v>7.76</v>
      </c>
      <c r="T54" s="198">
        <v>0</v>
      </c>
      <c r="U54" s="198">
        <v>24.65</v>
      </c>
      <c r="V54" s="198">
        <v>5.75</v>
      </c>
      <c r="W54" s="198">
        <v>13.43</v>
      </c>
      <c r="X54" s="198">
        <v>43.4</v>
      </c>
      <c r="Y54" s="198">
        <v>0</v>
      </c>
      <c r="Z54" s="198">
        <v>79.61</v>
      </c>
      <c r="AA54" s="198">
        <v>26.53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17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9.02</v>
      </c>
      <c r="L55" s="198">
        <v>201.37</v>
      </c>
      <c r="M55" s="198">
        <v>27.07</v>
      </c>
      <c r="N55" s="198">
        <v>34.75</v>
      </c>
      <c r="O55" s="198">
        <v>0</v>
      </c>
      <c r="P55" s="198">
        <v>30.59</v>
      </c>
      <c r="Q55" s="198">
        <v>6.42</v>
      </c>
      <c r="R55" s="198">
        <v>12.48</v>
      </c>
      <c r="S55" s="198">
        <v>7.76</v>
      </c>
      <c r="T55" s="198">
        <v>0</v>
      </c>
      <c r="U55" s="198">
        <v>24.65</v>
      </c>
      <c r="V55" s="198">
        <v>5.75</v>
      </c>
      <c r="W55" s="198">
        <v>13.43</v>
      </c>
      <c r="X55" s="198">
        <v>43.4</v>
      </c>
      <c r="Y55" s="198">
        <v>0</v>
      </c>
      <c r="Z55" s="198">
        <v>79.61</v>
      </c>
      <c r="AA55" s="198">
        <v>26.53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17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9.02</v>
      </c>
      <c r="L56" s="198">
        <v>201.37</v>
      </c>
      <c r="M56" s="198">
        <v>27.07</v>
      </c>
      <c r="N56" s="198">
        <v>34.75</v>
      </c>
      <c r="O56" s="198">
        <v>0</v>
      </c>
      <c r="P56" s="198">
        <v>30.59</v>
      </c>
      <c r="Q56" s="198">
        <v>6.42</v>
      </c>
      <c r="R56" s="198">
        <v>12.48</v>
      </c>
      <c r="S56" s="198">
        <v>7.76</v>
      </c>
      <c r="T56" s="198">
        <v>0</v>
      </c>
      <c r="U56" s="198">
        <v>24.65</v>
      </c>
      <c r="V56" s="198">
        <v>5.75</v>
      </c>
      <c r="W56" s="198">
        <v>13.43</v>
      </c>
      <c r="X56" s="198">
        <v>43.4</v>
      </c>
      <c r="Y56" s="198">
        <v>0</v>
      </c>
      <c r="Z56" s="198">
        <v>79.61</v>
      </c>
      <c r="AA56" s="198">
        <v>26.53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17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201.37</v>
      </c>
      <c r="M57" s="198">
        <v>27.07</v>
      </c>
      <c r="N57" s="198">
        <v>34.75</v>
      </c>
      <c r="O57" s="198">
        <v>0</v>
      </c>
      <c r="P57" s="198">
        <v>30.59</v>
      </c>
      <c r="Q57" s="198">
        <v>6.42</v>
      </c>
      <c r="R57" s="198">
        <v>12.48</v>
      </c>
      <c r="S57" s="198">
        <v>7.76</v>
      </c>
      <c r="T57" s="198">
        <v>0</v>
      </c>
      <c r="U57" s="198">
        <v>24.65</v>
      </c>
      <c r="V57" s="198">
        <v>5.75</v>
      </c>
      <c r="W57" s="198">
        <v>13.43</v>
      </c>
      <c r="X57" s="198">
        <v>43.4</v>
      </c>
      <c r="Y57" s="198">
        <v>0</v>
      </c>
      <c r="Z57" s="198">
        <v>79.61</v>
      </c>
      <c r="AA57" s="198">
        <v>26.53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17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201.37</v>
      </c>
      <c r="M58" s="198">
        <v>27.07</v>
      </c>
      <c r="N58" s="198">
        <v>34.75</v>
      </c>
      <c r="O58" s="198">
        <v>0</v>
      </c>
      <c r="P58" s="198">
        <v>30.59</v>
      </c>
      <c r="Q58" s="198">
        <v>0</v>
      </c>
      <c r="R58" s="198">
        <v>0</v>
      </c>
      <c r="S58" s="198">
        <v>0</v>
      </c>
      <c r="T58" s="198">
        <v>0</v>
      </c>
      <c r="U58" s="198">
        <v>24.65</v>
      </c>
      <c r="V58" s="198">
        <v>0</v>
      </c>
      <c r="W58" s="198">
        <v>0</v>
      </c>
      <c r="X58" s="198">
        <v>43.4</v>
      </c>
      <c r="Y58" s="198">
        <v>0</v>
      </c>
      <c r="Z58" s="198">
        <v>79.61</v>
      </c>
      <c r="AA58" s="198">
        <v>7.67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17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201.37</v>
      </c>
      <c r="M59" s="198">
        <v>27.07</v>
      </c>
      <c r="N59" s="198">
        <v>34.75</v>
      </c>
      <c r="O59" s="198">
        <v>0</v>
      </c>
      <c r="P59" s="198">
        <v>30.59</v>
      </c>
      <c r="Q59" s="198">
        <v>0</v>
      </c>
      <c r="R59" s="198">
        <v>0</v>
      </c>
      <c r="S59" s="198">
        <v>0</v>
      </c>
      <c r="T59" s="198">
        <v>0</v>
      </c>
      <c r="U59" s="198">
        <v>24.65</v>
      </c>
      <c r="V59" s="198">
        <v>0</v>
      </c>
      <c r="W59" s="198">
        <v>0</v>
      </c>
      <c r="X59" s="198">
        <v>43.4</v>
      </c>
      <c r="Y59" s="198">
        <v>0</v>
      </c>
      <c r="Z59" s="198">
        <v>79.61</v>
      </c>
      <c r="AA59" s="198">
        <v>7.67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17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201.37</v>
      </c>
      <c r="M60" s="198">
        <v>27.07</v>
      </c>
      <c r="N60" s="198">
        <v>34.75</v>
      </c>
      <c r="O60" s="198">
        <v>0</v>
      </c>
      <c r="P60" s="198">
        <v>30.59</v>
      </c>
      <c r="Q60" s="198">
        <v>0</v>
      </c>
      <c r="R60" s="198">
        <v>0</v>
      </c>
      <c r="S60" s="198">
        <v>0</v>
      </c>
      <c r="T60" s="198">
        <v>0</v>
      </c>
      <c r="U60" s="198">
        <v>24.65</v>
      </c>
      <c r="V60" s="198">
        <v>0</v>
      </c>
      <c r="W60" s="198">
        <v>0</v>
      </c>
      <c r="X60" s="198">
        <v>43.4</v>
      </c>
      <c r="Y60" s="198">
        <v>0</v>
      </c>
      <c r="Z60" s="198">
        <v>79.61</v>
      </c>
      <c r="AA60" s="198">
        <v>7.67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17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201.37</v>
      </c>
      <c r="M61" s="198">
        <v>27.07</v>
      </c>
      <c r="N61" s="198">
        <v>34.75</v>
      </c>
      <c r="O61" s="198">
        <v>0</v>
      </c>
      <c r="P61" s="198">
        <v>30.59</v>
      </c>
      <c r="Q61" s="198">
        <v>0</v>
      </c>
      <c r="R61" s="198">
        <v>0</v>
      </c>
      <c r="S61" s="198">
        <v>0</v>
      </c>
      <c r="T61" s="198">
        <v>0</v>
      </c>
      <c r="U61" s="198">
        <v>24.65</v>
      </c>
      <c r="V61" s="198">
        <v>0</v>
      </c>
      <c r="W61" s="198">
        <v>0</v>
      </c>
      <c r="X61" s="198">
        <v>43.4</v>
      </c>
      <c r="Y61" s="198">
        <v>0</v>
      </c>
      <c r="Z61" s="198">
        <v>79.61</v>
      </c>
      <c r="AA61" s="198">
        <v>7.67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17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201.37</v>
      </c>
      <c r="M62" s="198">
        <v>27.07</v>
      </c>
      <c r="N62" s="198">
        <v>34.75</v>
      </c>
      <c r="O62" s="198">
        <v>0</v>
      </c>
      <c r="P62" s="198">
        <v>30.59</v>
      </c>
      <c r="Q62" s="198">
        <v>0</v>
      </c>
      <c r="R62" s="198">
        <v>0</v>
      </c>
      <c r="S62" s="198">
        <v>0</v>
      </c>
      <c r="T62" s="198">
        <v>0</v>
      </c>
      <c r="U62" s="198">
        <v>24.65</v>
      </c>
      <c r="V62" s="198">
        <v>0</v>
      </c>
      <c r="W62" s="198">
        <v>0</v>
      </c>
      <c r="X62" s="198">
        <v>43.4</v>
      </c>
      <c r="Y62" s="198">
        <v>0</v>
      </c>
      <c r="Z62" s="198">
        <v>69.900000000000006</v>
      </c>
      <c r="AA62" s="198">
        <v>7.67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17</v>
      </c>
      <c r="AJ62" s="198">
        <v>0</v>
      </c>
      <c r="AK62" s="198">
        <v>65.88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201.37</v>
      </c>
      <c r="M63" s="198">
        <v>27.07</v>
      </c>
      <c r="N63" s="198">
        <v>34.75</v>
      </c>
      <c r="O63" s="198">
        <v>0</v>
      </c>
      <c r="P63" s="198">
        <v>30.59</v>
      </c>
      <c r="Q63" s="198">
        <v>0</v>
      </c>
      <c r="R63" s="198">
        <v>0</v>
      </c>
      <c r="S63" s="198">
        <v>0</v>
      </c>
      <c r="T63" s="198">
        <v>0</v>
      </c>
      <c r="U63" s="198">
        <v>24.65</v>
      </c>
      <c r="V63" s="198">
        <v>0</v>
      </c>
      <c r="W63" s="198">
        <v>0</v>
      </c>
      <c r="X63" s="198">
        <v>43.4</v>
      </c>
      <c r="Y63" s="198">
        <v>0</v>
      </c>
      <c r="Z63" s="198">
        <v>52.89</v>
      </c>
      <c r="AA63" s="198">
        <v>7.67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17</v>
      </c>
      <c r="AJ63" s="198">
        <v>0</v>
      </c>
      <c r="AK63" s="198">
        <v>65.459999999999994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201.37</v>
      </c>
      <c r="M64" s="198">
        <v>27.07</v>
      </c>
      <c r="N64" s="198">
        <v>34.75</v>
      </c>
      <c r="O64" s="198">
        <v>0</v>
      </c>
      <c r="P64" s="198">
        <v>30.59</v>
      </c>
      <c r="Q64" s="198">
        <v>0</v>
      </c>
      <c r="R64" s="198">
        <v>0</v>
      </c>
      <c r="S64" s="198">
        <v>0</v>
      </c>
      <c r="T64" s="198">
        <v>0</v>
      </c>
      <c r="U64" s="198">
        <v>24.65</v>
      </c>
      <c r="V64" s="198">
        <v>0</v>
      </c>
      <c r="W64" s="198">
        <v>0</v>
      </c>
      <c r="X64" s="198">
        <v>43.4</v>
      </c>
      <c r="Y64" s="198">
        <v>0</v>
      </c>
      <c r="Z64" s="198">
        <v>66.95</v>
      </c>
      <c r="AA64" s="198">
        <v>7.67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17</v>
      </c>
      <c r="AJ64" s="198">
        <v>0</v>
      </c>
      <c r="AK64" s="198">
        <v>65.260000000000005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201.37</v>
      </c>
      <c r="M65" s="198">
        <v>27.07</v>
      </c>
      <c r="N65" s="198">
        <v>34.75</v>
      </c>
      <c r="O65" s="198">
        <v>0</v>
      </c>
      <c r="P65" s="198">
        <v>30.59</v>
      </c>
      <c r="Q65" s="198">
        <v>0</v>
      </c>
      <c r="R65" s="198">
        <v>0</v>
      </c>
      <c r="S65" s="198">
        <v>0</v>
      </c>
      <c r="T65" s="198">
        <v>0</v>
      </c>
      <c r="U65" s="198">
        <v>24.65</v>
      </c>
      <c r="V65" s="198">
        <v>0</v>
      </c>
      <c r="W65" s="198">
        <v>0</v>
      </c>
      <c r="X65" s="198">
        <v>43.4</v>
      </c>
      <c r="Y65" s="198">
        <v>0</v>
      </c>
      <c r="Z65" s="198">
        <v>79.61</v>
      </c>
      <c r="AA65" s="198">
        <v>7.67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17</v>
      </c>
      <c r="AJ65" s="198">
        <v>0</v>
      </c>
      <c r="AK65" s="198">
        <v>65.260000000000005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201.37</v>
      </c>
      <c r="M66" s="198">
        <v>27.07</v>
      </c>
      <c r="N66" s="198">
        <v>34.75</v>
      </c>
      <c r="O66" s="198">
        <v>0</v>
      </c>
      <c r="P66" s="198">
        <v>30.59</v>
      </c>
      <c r="Q66" s="198">
        <v>0</v>
      </c>
      <c r="R66" s="198">
        <v>0</v>
      </c>
      <c r="S66" s="198">
        <v>0</v>
      </c>
      <c r="T66" s="198">
        <v>0</v>
      </c>
      <c r="U66" s="198">
        <v>24.65</v>
      </c>
      <c r="V66" s="198">
        <v>0</v>
      </c>
      <c r="W66" s="198">
        <v>0</v>
      </c>
      <c r="X66" s="198">
        <v>43.4</v>
      </c>
      <c r="Y66" s="198">
        <v>0</v>
      </c>
      <c r="Z66" s="198">
        <v>79.61</v>
      </c>
      <c r="AA66" s="198">
        <v>7.67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17</v>
      </c>
      <c r="AJ66" s="198">
        <v>0</v>
      </c>
      <c r="AK66" s="198">
        <v>65.260000000000005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201.37</v>
      </c>
      <c r="M67" s="198">
        <v>27.07</v>
      </c>
      <c r="N67" s="198">
        <v>34.75</v>
      </c>
      <c r="O67" s="198">
        <v>0</v>
      </c>
      <c r="P67" s="198">
        <v>30.59</v>
      </c>
      <c r="Q67" s="198">
        <v>0</v>
      </c>
      <c r="R67" s="198">
        <v>0</v>
      </c>
      <c r="S67" s="198">
        <v>0</v>
      </c>
      <c r="T67" s="198">
        <v>0</v>
      </c>
      <c r="U67" s="198">
        <v>24.65</v>
      </c>
      <c r="V67" s="198">
        <v>0</v>
      </c>
      <c r="W67" s="198">
        <v>0</v>
      </c>
      <c r="X67" s="198">
        <v>43.4</v>
      </c>
      <c r="Y67" s="198">
        <v>0</v>
      </c>
      <c r="Z67" s="198">
        <v>79.61</v>
      </c>
      <c r="AA67" s="198">
        <v>7.67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17</v>
      </c>
      <c r="AJ67" s="198">
        <v>0</v>
      </c>
      <c r="AK67" s="198">
        <v>65.260000000000005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201.37</v>
      </c>
      <c r="M68" s="198">
        <v>27.07</v>
      </c>
      <c r="N68" s="198">
        <v>34.75</v>
      </c>
      <c r="O68" s="198">
        <v>0</v>
      </c>
      <c r="P68" s="198">
        <v>30.59</v>
      </c>
      <c r="Q68" s="198">
        <v>0</v>
      </c>
      <c r="R68" s="198">
        <v>0</v>
      </c>
      <c r="S68" s="198">
        <v>0</v>
      </c>
      <c r="T68" s="198">
        <v>0</v>
      </c>
      <c r="U68" s="198">
        <v>24.65</v>
      </c>
      <c r="V68" s="198">
        <v>0</v>
      </c>
      <c r="W68" s="198">
        <v>0</v>
      </c>
      <c r="X68" s="198">
        <v>43.4</v>
      </c>
      <c r="Y68" s="198">
        <v>0</v>
      </c>
      <c r="Z68" s="198">
        <v>79.61</v>
      </c>
      <c r="AA68" s="198">
        <v>7.67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17</v>
      </c>
      <c r="AJ68" s="198">
        <v>0</v>
      </c>
      <c r="AK68" s="198">
        <v>66.72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201.37</v>
      </c>
      <c r="M69" s="198">
        <v>27.07</v>
      </c>
      <c r="N69" s="198">
        <v>34.75</v>
      </c>
      <c r="O69" s="198">
        <v>0</v>
      </c>
      <c r="P69" s="198">
        <v>30.59</v>
      </c>
      <c r="Q69" s="198">
        <v>0</v>
      </c>
      <c r="R69" s="198">
        <v>0</v>
      </c>
      <c r="S69" s="198">
        <v>0</v>
      </c>
      <c r="T69" s="198">
        <v>0</v>
      </c>
      <c r="U69" s="198">
        <v>24.65</v>
      </c>
      <c r="V69" s="198">
        <v>0</v>
      </c>
      <c r="W69" s="198">
        <v>9.32</v>
      </c>
      <c r="X69" s="198">
        <v>43.4</v>
      </c>
      <c r="Y69" s="198">
        <v>0</v>
      </c>
      <c r="Z69" s="198">
        <v>79.61</v>
      </c>
      <c r="AA69" s="198">
        <v>7.67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17</v>
      </c>
      <c r="AJ69" s="198">
        <v>0</v>
      </c>
      <c r="AK69" s="198">
        <v>66.08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201.37</v>
      </c>
      <c r="M70" s="198">
        <v>27.07</v>
      </c>
      <c r="N70" s="198">
        <v>34.75</v>
      </c>
      <c r="O70" s="198">
        <v>0</v>
      </c>
      <c r="P70" s="198">
        <v>30.59</v>
      </c>
      <c r="Q70" s="198">
        <v>0</v>
      </c>
      <c r="R70" s="198">
        <v>0</v>
      </c>
      <c r="S70" s="198">
        <v>0</v>
      </c>
      <c r="T70" s="198">
        <v>0</v>
      </c>
      <c r="U70" s="198">
        <v>24.65</v>
      </c>
      <c r="V70" s="198">
        <v>0</v>
      </c>
      <c r="W70" s="198">
        <v>9.59</v>
      </c>
      <c r="X70" s="198">
        <v>43.4</v>
      </c>
      <c r="Y70" s="198">
        <v>0</v>
      </c>
      <c r="Z70" s="198">
        <v>79.61</v>
      </c>
      <c r="AA70" s="198">
        <v>7.67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17</v>
      </c>
      <c r="AJ70" s="198">
        <v>0</v>
      </c>
      <c r="AK70" s="198">
        <v>65.88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306.85000000000002</v>
      </c>
      <c r="M71" s="198">
        <v>27.07</v>
      </c>
      <c r="N71" s="198">
        <v>34.75</v>
      </c>
      <c r="O71" s="198">
        <v>0</v>
      </c>
      <c r="P71" s="198">
        <v>30.59</v>
      </c>
      <c r="Q71" s="198">
        <v>0</v>
      </c>
      <c r="R71" s="198">
        <v>0</v>
      </c>
      <c r="S71" s="198">
        <v>0</v>
      </c>
      <c r="T71" s="198">
        <v>0</v>
      </c>
      <c r="U71" s="198">
        <v>24.65</v>
      </c>
      <c r="V71" s="198">
        <v>0</v>
      </c>
      <c r="W71" s="198">
        <v>9.59</v>
      </c>
      <c r="X71" s="198">
        <v>43.4</v>
      </c>
      <c r="Y71" s="198">
        <v>0</v>
      </c>
      <c r="Z71" s="198">
        <v>79.61</v>
      </c>
      <c r="AA71" s="198">
        <v>7.67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17</v>
      </c>
      <c r="AJ71" s="198">
        <v>0</v>
      </c>
      <c r="AK71" s="198">
        <v>65.459999999999994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3.87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316.44</v>
      </c>
      <c r="M72" s="198">
        <v>27.07</v>
      </c>
      <c r="N72" s="198">
        <v>34.75</v>
      </c>
      <c r="O72" s="198">
        <v>0</v>
      </c>
      <c r="P72" s="198">
        <v>30.59</v>
      </c>
      <c r="Q72" s="198">
        <v>0</v>
      </c>
      <c r="R72" s="198">
        <v>0</v>
      </c>
      <c r="S72" s="198">
        <v>0</v>
      </c>
      <c r="T72" s="198">
        <v>0</v>
      </c>
      <c r="U72" s="198">
        <v>24.65</v>
      </c>
      <c r="V72" s="198">
        <v>0</v>
      </c>
      <c r="W72" s="198">
        <v>9.59</v>
      </c>
      <c r="X72" s="198">
        <v>43.4</v>
      </c>
      <c r="Y72" s="198">
        <v>0</v>
      </c>
      <c r="Z72" s="198">
        <v>79.61</v>
      </c>
      <c r="AA72" s="198">
        <v>7.67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17</v>
      </c>
      <c r="AJ72" s="198">
        <v>0</v>
      </c>
      <c r="AK72" s="198">
        <v>65.459999999999994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316.44</v>
      </c>
      <c r="M73" s="198">
        <v>27.07</v>
      </c>
      <c r="N73" s="198">
        <v>34.75</v>
      </c>
      <c r="O73" s="198">
        <v>0</v>
      </c>
      <c r="P73" s="198">
        <v>30.59</v>
      </c>
      <c r="Q73" s="198">
        <v>0</v>
      </c>
      <c r="R73" s="198">
        <v>0</v>
      </c>
      <c r="S73" s="198">
        <v>0</v>
      </c>
      <c r="T73" s="198">
        <v>0</v>
      </c>
      <c r="U73" s="198">
        <v>24.65</v>
      </c>
      <c r="V73" s="198">
        <v>0</v>
      </c>
      <c r="W73" s="198">
        <v>9.59</v>
      </c>
      <c r="X73" s="198">
        <v>43.4</v>
      </c>
      <c r="Y73" s="198">
        <v>0</v>
      </c>
      <c r="Z73" s="198">
        <v>79.61</v>
      </c>
      <c r="AA73" s="198">
        <v>7.67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17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372.05</v>
      </c>
      <c r="M74" s="198">
        <v>27.07</v>
      </c>
      <c r="N74" s="198">
        <v>34.75</v>
      </c>
      <c r="O74" s="198">
        <v>0</v>
      </c>
      <c r="P74" s="198">
        <v>30.59</v>
      </c>
      <c r="Q74" s="198">
        <v>0</v>
      </c>
      <c r="R74" s="198">
        <v>0</v>
      </c>
      <c r="S74" s="198">
        <v>0</v>
      </c>
      <c r="T74" s="198">
        <v>0</v>
      </c>
      <c r="U74" s="198">
        <v>24.65</v>
      </c>
      <c r="V74" s="198">
        <v>0</v>
      </c>
      <c r="W74" s="198">
        <v>0</v>
      </c>
      <c r="X74" s="198">
        <v>43.4</v>
      </c>
      <c r="Y74" s="198">
        <v>0</v>
      </c>
      <c r="Z74" s="198">
        <v>38.36</v>
      </c>
      <c r="AA74" s="198">
        <v>7.67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17</v>
      </c>
      <c r="AJ74" s="198">
        <v>0</v>
      </c>
      <c r="AK74" s="198">
        <v>65.260000000000005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9.02</v>
      </c>
      <c r="L75" s="198">
        <v>372.06</v>
      </c>
      <c r="M75" s="198">
        <v>27.07</v>
      </c>
      <c r="N75" s="198">
        <v>34.75</v>
      </c>
      <c r="O75" s="198">
        <v>0</v>
      </c>
      <c r="P75" s="198">
        <v>30.59</v>
      </c>
      <c r="Q75" s="198">
        <v>6.41</v>
      </c>
      <c r="R75" s="198">
        <v>11.86</v>
      </c>
      <c r="S75" s="198">
        <v>7.27</v>
      </c>
      <c r="T75" s="198">
        <v>0</v>
      </c>
      <c r="U75" s="198">
        <v>24.65</v>
      </c>
      <c r="V75" s="198">
        <v>5.75</v>
      </c>
      <c r="W75" s="198">
        <v>13.43</v>
      </c>
      <c r="X75" s="198">
        <v>43.4</v>
      </c>
      <c r="Y75" s="198">
        <v>0</v>
      </c>
      <c r="Z75" s="198">
        <v>79.61</v>
      </c>
      <c r="AA75" s="198">
        <v>26.53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17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9.02</v>
      </c>
      <c r="L76" s="198">
        <v>372.06</v>
      </c>
      <c r="M76" s="198">
        <v>27.07</v>
      </c>
      <c r="N76" s="198">
        <v>34.75</v>
      </c>
      <c r="O76" s="198">
        <v>0</v>
      </c>
      <c r="P76" s="198">
        <v>30.59</v>
      </c>
      <c r="Q76" s="198">
        <v>6.41</v>
      </c>
      <c r="R76" s="198">
        <v>12.48</v>
      </c>
      <c r="S76" s="198">
        <v>7.77</v>
      </c>
      <c r="T76" s="198">
        <v>0</v>
      </c>
      <c r="U76" s="198">
        <v>24.65</v>
      </c>
      <c r="V76" s="198">
        <v>5.75</v>
      </c>
      <c r="W76" s="198">
        <v>13.43</v>
      </c>
      <c r="X76" s="198">
        <v>43.4</v>
      </c>
      <c r="Y76" s="198">
        <v>0</v>
      </c>
      <c r="Z76" s="198">
        <v>79.61</v>
      </c>
      <c r="AA76" s="198">
        <v>26.53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11.57</v>
      </c>
      <c r="AH76" s="198">
        <v>0</v>
      </c>
      <c r="AI76" s="198">
        <v>17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9.02</v>
      </c>
      <c r="L77" s="198">
        <v>372.06</v>
      </c>
      <c r="M77" s="198">
        <v>27.07</v>
      </c>
      <c r="N77" s="198">
        <v>34.75</v>
      </c>
      <c r="O77" s="198">
        <v>0</v>
      </c>
      <c r="P77" s="198">
        <v>30.59</v>
      </c>
      <c r="Q77" s="198">
        <v>6.41</v>
      </c>
      <c r="R77" s="198">
        <v>12.48</v>
      </c>
      <c r="S77" s="198">
        <v>7.77</v>
      </c>
      <c r="T77" s="198">
        <v>0</v>
      </c>
      <c r="U77" s="198">
        <v>24.65</v>
      </c>
      <c r="V77" s="198">
        <v>5.75</v>
      </c>
      <c r="W77" s="198">
        <v>13.43</v>
      </c>
      <c r="X77" s="198">
        <v>43.4</v>
      </c>
      <c r="Y77" s="198">
        <v>0</v>
      </c>
      <c r="Z77" s="198">
        <v>79.61</v>
      </c>
      <c r="AA77" s="198">
        <v>26.53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17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9.02</v>
      </c>
      <c r="L78" s="198">
        <v>372.06</v>
      </c>
      <c r="M78" s="198">
        <v>27.07</v>
      </c>
      <c r="N78" s="198">
        <v>34.75</v>
      </c>
      <c r="O78" s="198">
        <v>0</v>
      </c>
      <c r="P78" s="198">
        <v>30.59</v>
      </c>
      <c r="Q78" s="198">
        <v>6.41</v>
      </c>
      <c r="R78" s="198">
        <v>12.48</v>
      </c>
      <c r="S78" s="198">
        <v>7.77</v>
      </c>
      <c r="T78" s="198">
        <v>0</v>
      </c>
      <c r="U78" s="198">
        <v>24.65</v>
      </c>
      <c r="V78" s="198">
        <v>5.75</v>
      </c>
      <c r="W78" s="198">
        <v>13.43</v>
      </c>
      <c r="X78" s="198">
        <v>43.4</v>
      </c>
      <c r="Y78" s="198">
        <v>0</v>
      </c>
      <c r="Z78" s="198">
        <v>79.61</v>
      </c>
      <c r="AA78" s="198">
        <v>26.53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17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9.02</v>
      </c>
      <c r="L79" s="198">
        <v>372.06</v>
      </c>
      <c r="M79" s="198">
        <v>27.07</v>
      </c>
      <c r="N79" s="198">
        <v>34.75</v>
      </c>
      <c r="O79" s="198">
        <v>0</v>
      </c>
      <c r="P79" s="198">
        <v>30.59</v>
      </c>
      <c r="Q79" s="198">
        <v>6.41</v>
      </c>
      <c r="R79" s="198">
        <v>12.48</v>
      </c>
      <c r="S79" s="198">
        <v>7.77</v>
      </c>
      <c r="T79" s="198">
        <v>0</v>
      </c>
      <c r="U79" s="198">
        <v>24.65</v>
      </c>
      <c r="V79" s="198">
        <v>5.75</v>
      </c>
      <c r="W79" s="198">
        <v>13.43</v>
      </c>
      <c r="X79" s="198">
        <v>43.4</v>
      </c>
      <c r="Y79" s="198">
        <v>0</v>
      </c>
      <c r="Z79" s="198">
        <v>79.61</v>
      </c>
      <c r="AA79" s="198">
        <v>26.53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17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9.02</v>
      </c>
      <c r="L80" s="198">
        <v>372.06</v>
      </c>
      <c r="M80" s="198">
        <v>27.07</v>
      </c>
      <c r="N80" s="198">
        <v>34.75</v>
      </c>
      <c r="O80" s="198">
        <v>0</v>
      </c>
      <c r="P80" s="198">
        <v>30.59</v>
      </c>
      <c r="Q80" s="198">
        <v>6.41</v>
      </c>
      <c r="R80" s="198">
        <v>12.48</v>
      </c>
      <c r="S80" s="198">
        <v>7.77</v>
      </c>
      <c r="T80" s="198">
        <v>0</v>
      </c>
      <c r="U80" s="198">
        <v>24.65</v>
      </c>
      <c r="V80" s="198">
        <v>5.75</v>
      </c>
      <c r="W80" s="198">
        <v>13.43</v>
      </c>
      <c r="X80" s="198">
        <v>43.4</v>
      </c>
      <c r="Y80" s="198">
        <v>0</v>
      </c>
      <c r="Z80" s="198">
        <v>79.61</v>
      </c>
      <c r="AA80" s="198">
        <v>26.53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17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9.02</v>
      </c>
      <c r="L81" s="198">
        <v>372.06</v>
      </c>
      <c r="M81" s="198">
        <v>27.07</v>
      </c>
      <c r="N81" s="198">
        <v>34.75</v>
      </c>
      <c r="O81" s="198">
        <v>0</v>
      </c>
      <c r="P81" s="198">
        <v>30.59</v>
      </c>
      <c r="Q81" s="198">
        <v>6.41</v>
      </c>
      <c r="R81" s="198">
        <v>12.48</v>
      </c>
      <c r="S81" s="198">
        <v>7.77</v>
      </c>
      <c r="T81" s="198">
        <v>0</v>
      </c>
      <c r="U81" s="198">
        <v>24.65</v>
      </c>
      <c r="V81" s="198">
        <v>5.75</v>
      </c>
      <c r="W81" s="198">
        <v>13.43</v>
      </c>
      <c r="X81" s="198">
        <v>43.4</v>
      </c>
      <c r="Y81" s="198">
        <v>0</v>
      </c>
      <c r="Z81" s="198">
        <v>79.61</v>
      </c>
      <c r="AA81" s="198">
        <v>26.53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17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287.67</v>
      </c>
      <c r="M82" s="198">
        <v>27.07</v>
      </c>
      <c r="N82" s="198">
        <v>34.75</v>
      </c>
      <c r="O82" s="198">
        <v>0</v>
      </c>
      <c r="P82" s="198">
        <v>30.59</v>
      </c>
      <c r="Q82" s="198">
        <v>0</v>
      </c>
      <c r="R82" s="198">
        <v>0</v>
      </c>
      <c r="S82" s="198">
        <v>0</v>
      </c>
      <c r="T82" s="198">
        <v>0</v>
      </c>
      <c r="U82" s="198">
        <v>24.65</v>
      </c>
      <c r="V82" s="198">
        <v>0</v>
      </c>
      <c r="W82" s="198">
        <v>0</v>
      </c>
      <c r="X82" s="198">
        <v>43.4</v>
      </c>
      <c r="Y82" s="198">
        <v>0</v>
      </c>
      <c r="Z82" s="198">
        <v>79.61</v>
      </c>
      <c r="AA82" s="198">
        <v>7.67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17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206.16</v>
      </c>
      <c r="M83" s="198">
        <v>27.07</v>
      </c>
      <c r="N83" s="198">
        <v>34.75</v>
      </c>
      <c r="O83" s="198">
        <v>0</v>
      </c>
      <c r="P83" s="198">
        <v>30.59</v>
      </c>
      <c r="Q83" s="198">
        <v>6.41</v>
      </c>
      <c r="R83" s="198">
        <v>12.48</v>
      </c>
      <c r="S83" s="198">
        <v>7.77</v>
      </c>
      <c r="T83" s="198">
        <v>0</v>
      </c>
      <c r="U83" s="198">
        <v>24.65</v>
      </c>
      <c r="V83" s="198">
        <v>5.75</v>
      </c>
      <c r="W83" s="198">
        <v>13.43</v>
      </c>
      <c r="X83" s="198">
        <v>43.4</v>
      </c>
      <c r="Y83" s="198">
        <v>0</v>
      </c>
      <c r="Z83" s="198">
        <v>79.61</v>
      </c>
      <c r="AA83" s="198">
        <v>26.53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17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206.16</v>
      </c>
      <c r="M84" s="198">
        <v>27.07</v>
      </c>
      <c r="N84" s="198">
        <v>34.75</v>
      </c>
      <c r="O84" s="198">
        <v>0</v>
      </c>
      <c r="P84" s="198">
        <v>30.59</v>
      </c>
      <c r="Q84" s="198">
        <v>6.41</v>
      </c>
      <c r="R84" s="198">
        <v>12.48</v>
      </c>
      <c r="S84" s="198">
        <v>7.77</v>
      </c>
      <c r="T84" s="198">
        <v>0</v>
      </c>
      <c r="U84" s="198">
        <v>24.65</v>
      </c>
      <c r="V84" s="198">
        <v>5.75</v>
      </c>
      <c r="W84" s="198">
        <v>13.43</v>
      </c>
      <c r="X84" s="198">
        <v>43.4</v>
      </c>
      <c r="Y84" s="198">
        <v>0</v>
      </c>
      <c r="Z84" s="198">
        <v>79.61</v>
      </c>
      <c r="AA84" s="198">
        <v>26.53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17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206.16</v>
      </c>
      <c r="M85" s="198">
        <v>27.07</v>
      </c>
      <c r="N85" s="198">
        <v>34.75</v>
      </c>
      <c r="O85" s="198">
        <v>0</v>
      </c>
      <c r="P85" s="198">
        <v>30.59</v>
      </c>
      <c r="Q85" s="198">
        <v>6.41</v>
      </c>
      <c r="R85" s="198">
        <v>12.48</v>
      </c>
      <c r="S85" s="198">
        <v>7.77</v>
      </c>
      <c r="T85" s="198">
        <v>0</v>
      </c>
      <c r="U85" s="198">
        <v>24.65</v>
      </c>
      <c r="V85" s="198">
        <v>5.75</v>
      </c>
      <c r="W85" s="198">
        <v>13.43</v>
      </c>
      <c r="X85" s="198">
        <v>43.4</v>
      </c>
      <c r="Y85" s="198">
        <v>0</v>
      </c>
      <c r="Z85" s="198">
        <v>79.61</v>
      </c>
      <c r="AA85" s="198">
        <v>26.53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17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206.16</v>
      </c>
      <c r="M86" s="198">
        <v>27.07</v>
      </c>
      <c r="N86" s="198">
        <v>34.75</v>
      </c>
      <c r="O86" s="198">
        <v>0</v>
      </c>
      <c r="P86" s="198">
        <v>30.59</v>
      </c>
      <c r="Q86" s="198">
        <v>6.41</v>
      </c>
      <c r="R86" s="198">
        <v>12.48</v>
      </c>
      <c r="S86" s="198">
        <v>7.77</v>
      </c>
      <c r="T86" s="198">
        <v>0</v>
      </c>
      <c r="U86" s="198">
        <v>24.65</v>
      </c>
      <c r="V86" s="198">
        <v>5.75</v>
      </c>
      <c r="W86" s="198">
        <v>13.43</v>
      </c>
      <c r="X86" s="198">
        <v>43.4</v>
      </c>
      <c r="Y86" s="198">
        <v>0</v>
      </c>
      <c r="Z86" s="198">
        <v>79.61</v>
      </c>
      <c r="AA86" s="198">
        <v>26.53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17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206.17</v>
      </c>
      <c r="M87" s="198">
        <v>27.07</v>
      </c>
      <c r="N87" s="198">
        <v>34.75</v>
      </c>
      <c r="O87" s="198">
        <v>0</v>
      </c>
      <c r="P87" s="198">
        <v>30.59</v>
      </c>
      <c r="Q87" s="198">
        <v>6.41</v>
      </c>
      <c r="R87" s="198">
        <v>12.48</v>
      </c>
      <c r="S87" s="198">
        <v>7.77</v>
      </c>
      <c r="T87" s="198">
        <v>0</v>
      </c>
      <c r="U87" s="198">
        <v>24.65</v>
      </c>
      <c r="V87" s="198">
        <v>5.75</v>
      </c>
      <c r="W87" s="198">
        <v>13.43</v>
      </c>
      <c r="X87" s="198">
        <v>43.4</v>
      </c>
      <c r="Y87" s="198">
        <v>0</v>
      </c>
      <c r="Z87" s="198">
        <v>79.61</v>
      </c>
      <c r="AA87" s="198">
        <v>26.53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17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206.16</v>
      </c>
      <c r="M88" s="198">
        <v>27.07</v>
      </c>
      <c r="N88" s="198">
        <v>34.75</v>
      </c>
      <c r="O88" s="198">
        <v>0</v>
      </c>
      <c r="P88" s="198">
        <v>30.59</v>
      </c>
      <c r="Q88" s="198">
        <v>6.41</v>
      </c>
      <c r="R88" s="198">
        <v>12.48</v>
      </c>
      <c r="S88" s="198">
        <v>7.77</v>
      </c>
      <c r="T88" s="198">
        <v>0</v>
      </c>
      <c r="U88" s="198">
        <v>24.65</v>
      </c>
      <c r="V88" s="198">
        <v>5.75</v>
      </c>
      <c r="W88" s="198">
        <v>13.43</v>
      </c>
      <c r="X88" s="198">
        <v>43.4</v>
      </c>
      <c r="Y88" s="198">
        <v>0</v>
      </c>
      <c r="Z88" s="198">
        <v>79.61</v>
      </c>
      <c r="AA88" s="198">
        <v>26.53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17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206.16</v>
      </c>
      <c r="M89" s="198">
        <v>27.07</v>
      </c>
      <c r="N89" s="198">
        <v>34.75</v>
      </c>
      <c r="O89" s="198">
        <v>0</v>
      </c>
      <c r="P89" s="198">
        <v>30.59</v>
      </c>
      <c r="Q89" s="198">
        <v>0</v>
      </c>
      <c r="R89" s="198">
        <v>0</v>
      </c>
      <c r="S89" s="198">
        <v>0</v>
      </c>
      <c r="T89" s="198">
        <v>0</v>
      </c>
      <c r="U89" s="198">
        <v>24.65</v>
      </c>
      <c r="V89" s="198">
        <v>5.75</v>
      </c>
      <c r="W89" s="198">
        <v>0</v>
      </c>
      <c r="X89" s="198">
        <v>43.4</v>
      </c>
      <c r="Y89" s="198">
        <v>0</v>
      </c>
      <c r="Z89" s="198">
        <v>79.61</v>
      </c>
      <c r="AA89" s="198">
        <v>7.67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17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206.16</v>
      </c>
      <c r="M90" s="198">
        <v>27.07</v>
      </c>
      <c r="N90" s="198">
        <v>34.75</v>
      </c>
      <c r="O90" s="198">
        <v>0</v>
      </c>
      <c r="P90" s="198">
        <v>30.59</v>
      </c>
      <c r="Q90" s="198">
        <v>0</v>
      </c>
      <c r="R90" s="198">
        <v>0</v>
      </c>
      <c r="S90" s="198">
        <v>0</v>
      </c>
      <c r="T90" s="198">
        <v>0</v>
      </c>
      <c r="U90" s="198">
        <v>24.65</v>
      </c>
      <c r="V90" s="198">
        <v>5.75</v>
      </c>
      <c r="W90" s="198">
        <v>0</v>
      </c>
      <c r="X90" s="198">
        <v>43.4</v>
      </c>
      <c r="Y90" s="198">
        <v>0</v>
      </c>
      <c r="Z90" s="198">
        <v>79.61</v>
      </c>
      <c r="AA90" s="198">
        <v>7.67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17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206.16</v>
      </c>
      <c r="M91" s="198">
        <v>27.07</v>
      </c>
      <c r="N91" s="198">
        <v>34.75</v>
      </c>
      <c r="O91" s="198">
        <v>0</v>
      </c>
      <c r="P91" s="198">
        <v>30.59</v>
      </c>
      <c r="Q91" s="198">
        <v>0</v>
      </c>
      <c r="R91" s="198">
        <v>0</v>
      </c>
      <c r="S91" s="198">
        <v>0</v>
      </c>
      <c r="T91" s="198">
        <v>0</v>
      </c>
      <c r="U91" s="198">
        <v>24.65</v>
      </c>
      <c r="V91" s="198">
        <v>0</v>
      </c>
      <c r="W91" s="198">
        <v>0</v>
      </c>
      <c r="X91" s="198">
        <v>5.12</v>
      </c>
      <c r="Y91" s="198">
        <v>0</v>
      </c>
      <c r="Z91" s="198">
        <v>38.36</v>
      </c>
      <c r="AA91" s="198">
        <v>7.67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17</v>
      </c>
      <c r="AJ91" s="198">
        <v>0</v>
      </c>
      <c r="AK91" s="198">
        <v>48.33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206.16</v>
      </c>
      <c r="M92" s="198">
        <v>27.07</v>
      </c>
      <c r="N92" s="198">
        <v>34.75</v>
      </c>
      <c r="O92" s="198">
        <v>0</v>
      </c>
      <c r="P92" s="198">
        <v>30.59</v>
      </c>
      <c r="Q92" s="198">
        <v>0</v>
      </c>
      <c r="R92" s="198">
        <v>0</v>
      </c>
      <c r="S92" s="198">
        <v>0</v>
      </c>
      <c r="T92" s="198">
        <v>0</v>
      </c>
      <c r="U92" s="198">
        <v>24.65</v>
      </c>
      <c r="V92" s="198">
        <v>0</v>
      </c>
      <c r="W92" s="198">
        <v>0</v>
      </c>
      <c r="X92" s="198">
        <v>9.59</v>
      </c>
      <c r="Y92" s="198">
        <v>0</v>
      </c>
      <c r="Z92" s="198">
        <v>38.36</v>
      </c>
      <c r="AA92" s="198">
        <v>7.67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17</v>
      </c>
      <c r="AJ92" s="198">
        <v>0</v>
      </c>
      <c r="AK92" s="198">
        <v>50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206.16</v>
      </c>
      <c r="M93" s="198">
        <v>27.07</v>
      </c>
      <c r="N93" s="198">
        <v>34.75</v>
      </c>
      <c r="O93" s="198">
        <v>0</v>
      </c>
      <c r="P93" s="198">
        <v>30.59</v>
      </c>
      <c r="Q93" s="198">
        <v>0</v>
      </c>
      <c r="R93" s="198">
        <v>0</v>
      </c>
      <c r="S93" s="198">
        <v>0</v>
      </c>
      <c r="T93" s="198">
        <v>0</v>
      </c>
      <c r="U93" s="198">
        <v>24.65</v>
      </c>
      <c r="V93" s="198">
        <v>0</v>
      </c>
      <c r="W93" s="198">
        <v>0</v>
      </c>
      <c r="X93" s="198">
        <v>0</v>
      </c>
      <c r="Y93" s="198">
        <v>0</v>
      </c>
      <c r="Z93" s="198">
        <v>38.36</v>
      </c>
      <c r="AA93" s="198">
        <v>7.67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17</v>
      </c>
      <c r="AJ93" s="198">
        <v>0</v>
      </c>
      <c r="AK93" s="198">
        <v>49.77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206.16</v>
      </c>
      <c r="M94" s="198">
        <v>27.07</v>
      </c>
      <c r="N94" s="198">
        <v>34.75</v>
      </c>
      <c r="O94" s="198">
        <v>0</v>
      </c>
      <c r="P94" s="198">
        <v>30.59</v>
      </c>
      <c r="Q94" s="198">
        <v>0</v>
      </c>
      <c r="R94" s="198">
        <v>0</v>
      </c>
      <c r="S94" s="198">
        <v>0</v>
      </c>
      <c r="T94" s="198">
        <v>0</v>
      </c>
      <c r="U94" s="198">
        <v>24.65</v>
      </c>
      <c r="V94" s="198">
        <v>0</v>
      </c>
      <c r="W94" s="198">
        <v>0</v>
      </c>
      <c r="X94" s="198">
        <v>0</v>
      </c>
      <c r="Y94" s="198">
        <v>0</v>
      </c>
      <c r="Z94" s="198">
        <v>38.36</v>
      </c>
      <c r="AA94" s="198">
        <v>7.67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17</v>
      </c>
      <c r="AJ94" s="198">
        <v>0</v>
      </c>
      <c r="AK94" s="198">
        <v>50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206.16</v>
      </c>
      <c r="M95" s="198">
        <v>27.07</v>
      </c>
      <c r="N95" s="198">
        <v>34.75</v>
      </c>
      <c r="O95" s="198">
        <v>0</v>
      </c>
      <c r="P95" s="198">
        <v>30.59</v>
      </c>
      <c r="Q95" s="198">
        <v>0</v>
      </c>
      <c r="R95" s="198">
        <v>0</v>
      </c>
      <c r="S95" s="198">
        <v>0</v>
      </c>
      <c r="T95" s="198">
        <v>0</v>
      </c>
      <c r="U95" s="198">
        <v>24.65</v>
      </c>
      <c r="V95" s="198">
        <v>0</v>
      </c>
      <c r="W95" s="198">
        <v>0</v>
      </c>
      <c r="X95" s="198">
        <v>0</v>
      </c>
      <c r="Y95" s="198">
        <v>0</v>
      </c>
      <c r="Z95" s="198">
        <v>38.36</v>
      </c>
      <c r="AA95" s="198">
        <v>7.67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17</v>
      </c>
      <c r="AJ95" s="198">
        <v>0</v>
      </c>
      <c r="AK95" s="198">
        <v>50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206.16</v>
      </c>
      <c r="M96" s="198">
        <v>27.07</v>
      </c>
      <c r="N96" s="198">
        <v>34.75</v>
      </c>
      <c r="O96" s="198">
        <v>0</v>
      </c>
      <c r="P96" s="198">
        <v>30.59</v>
      </c>
      <c r="Q96" s="198">
        <v>0</v>
      </c>
      <c r="R96" s="198">
        <v>0</v>
      </c>
      <c r="S96" s="198">
        <v>0</v>
      </c>
      <c r="T96" s="198">
        <v>0</v>
      </c>
      <c r="U96" s="198">
        <v>24.65</v>
      </c>
      <c r="V96" s="198">
        <v>0</v>
      </c>
      <c r="W96" s="198">
        <v>0</v>
      </c>
      <c r="X96" s="198">
        <v>0</v>
      </c>
      <c r="Y96" s="198">
        <v>0</v>
      </c>
      <c r="Z96" s="198">
        <v>38.36</v>
      </c>
      <c r="AA96" s="198">
        <v>7.67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17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4.42</v>
      </c>
      <c r="L97" s="198">
        <v>206.16</v>
      </c>
      <c r="M97" s="198">
        <v>27.07</v>
      </c>
      <c r="N97" s="198">
        <v>34.75</v>
      </c>
      <c r="O97" s="198">
        <v>0</v>
      </c>
      <c r="P97" s="198">
        <v>30.59</v>
      </c>
      <c r="Q97" s="198">
        <v>0</v>
      </c>
      <c r="R97" s="198">
        <v>0</v>
      </c>
      <c r="S97" s="198">
        <v>0</v>
      </c>
      <c r="T97" s="198">
        <v>0</v>
      </c>
      <c r="U97" s="198">
        <v>24.65</v>
      </c>
      <c r="V97" s="198">
        <v>0</v>
      </c>
      <c r="W97" s="198">
        <v>0</v>
      </c>
      <c r="X97" s="198">
        <v>0</v>
      </c>
      <c r="Y97" s="198">
        <v>0</v>
      </c>
      <c r="Z97" s="198">
        <v>38.36</v>
      </c>
      <c r="AA97" s="198">
        <v>7.67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17</v>
      </c>
      <c r="AJ97" s="198">
        <v>0</v>
      </c>
      <c r="AK97" s="198">
        <v>49.94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4.92</v>
      </c>
      <c r="L98" s="198">
        <v>206.16</v>
      </c>
      <c r="M98" s="198">
        <v>27.07</v>
      </c>
      <c r="N98" s="198">
        <v>34.75</v>
      </c>
      <c r="O98" s="198">
        <v>0</v>
      </c>
      <c r="P98" s="198">
        <v>30.59</v>
      </c>
      <c r="Q98" s="198">
        <v>0</v>
      </c>
      <c r="R98" s="198">
        <v>0</v>
      </c>
      <c r="S98" s="198">
        <v>0</v>
      </c>
      <c r="T98" s="198">
        <v>0</v>
      </c>
      <c r="U98" s="198">
        <v>24.65</v>
      </c>
      <c r="V98" s="198">
        <v>0</v>
      </c>
      <c r="W98" s="198">
        <v>0</v>
      </c>
      <c r="X98" s="198">
        <v>0</v>
      </c>
      <c r="Y98" s="198">
        <v>0</v>
      </c>
      <c r="Z98" s="198">
        <v>38.36</v>
      </c>
      <c r="AA98" s="198">
        <v>7.67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17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8.3524999999999988E-2</v>
      </c>
      <c r="L99">
        <f t="shared" si="0"/>
        <v>6.0892850000000003</v>
      </c>
      <c r="M99">
        <f t="shared" si="0"/>
        <v>0.64462750000000035</v>
      </c>
      <c r="N99">
        <f t="shared" si="0"/>
        <v>0.81826999999999994</v>
      </c>
      <c r="O99">
        <f t="shared" si="0"/>
        <v>0</v>
      </c>
      <c r="P99">
        <f t="shared" si="0"/>
        <v>0.54203249999999958</v>
      </c>
      <c r="Q99">
        <f t="shared" si="0"/>
        <v>8.7585000000000052E-2</v>
      </c>
      <c r="R99">
        <f t="shared" si="0"/>
        <v>0.17032500000000014</v>
      </c>
      <c r="S99">
        <f t="shared" si="0"/>
        <v>0.10574999999999996</v>
      </c>
      <c r="T99">
        <f t="shared" si="0"/>
        <v>0</v>
      </c>
      <c r="U99">
        <f t="shared" si="0"/>
        <v>0.59160000000000101</v>
      </c>
      <c r="V99">
        <f t="shared" si="0"/>
        <v>7.2352499999999986E-2</v>
      </c>
      <c r="W99">
        <f t="shared" si="0"/>
        <v>0.15323249999999994</v>
      </c>
      <c r="X99">
        <f t="shared" si="0"/>
        <v>0.78061500000000106</v>
      </c>
      <c r="Y99">
        <f t="shared" si="0"/>
        <v>0</v>
      </c>
      <c r="Z99">
        <f t="shared" si="0"/>
        <v>1.5454424999999978</v>
      </c>
      <c r="AA99">
        <f t="shared" si="0"/>
        <v>0.3760675</v>
      </c>
      <c r="AB99">
        <f t="shared" si="0"/>
        <v>0</v>
      </c>
      <c r="AC99">
        <f t="shared" si="0"/>
        <v>0.36426999999999998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0.27768000000000037</v>
      </c>
      <c r="AH99">
        <f t="shared" si="0"/>
        <v>0</v>
      </c>
      <c r="AI99">
        <f t="shared" si="0"/>
        <v>0.41799999999999998</v>
      </c>
      <c r="AJ99">
        <f t="shared" si="0"/>
        <v>0</v>
      </c>
      <c r="AK99">
        <f t="shared" si="0"/>
        <v>1.4408425000000002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9.7237499999999991E-2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44584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25.53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25.53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25.53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25.53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25.53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25.53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25.53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25.53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25.53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25.53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25.53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25.53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25.53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25.53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25.53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25.53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25.53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25.53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25.53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25.53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25.53</v>
      </c>
      <c r="AJ23" s="198">
        <v>0</v>
      </c>
      <c r="AK23" s="198">
        <v>27.86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25.53</v>
      </c>
      <c r="AJ24" s="198">
        <v>0</v>
      </c>
      <c r="AK24" s="198">
        <v>27.82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25.53</v>
      </c>
      <c r="AJ25" s="198">
        <v>0</v>
      </c>
      <c r="AK25" s="198">
        <v>27.6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25.53</v>
      </c>
      <c r="AJ26" s="198">
        <v>0</v>
      </c>
      <c r="AK26" s="198">
        <v>27.86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24.35</v>
      </c>
      <c r="AJ27" s="198">
        <v>0</v>
      </c>
      <c r="AK27" s="198">
        <v>28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25.53</v>
      </c>
      <c r="AJ28" s="198">
        <v>0</v>
      </c>
      <c r="AK28" s="198">
        <v>26.34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25.53</v>
      </c>
      <c r="AJ29" s="198">
        <v>0</v>
      </c>
      <c r="AK29" s="198">
        <v>21.84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25.53</v>
      </c>
      <c r="AJ30" s="198">
        <v>0</v>
      </c>
      <c r="AK30" s="198">
        <v>21.84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25.53</v>
      </c>
      <c r="AJ31" s="198">
        <v>0</v>
      </c>
      <c r="AK31" s="198">
        <v>21.56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25.53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24.35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25.53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25.53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25.53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25.53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25.53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24.35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25.53</v>
      </c>
      <c r="AJ40" s="198">
        <v>0</v>
      </c>
      <c r="AK40" s="198">
        <v>26.25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25.53</v>
      </c>
      <c r="AJ41" s="198">
        <v>0</v>
      </c>
      <c r="AK41" s="198">
        <v>26.25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25.53</v>
      </c>
      <c r="AJ42" s="198">
        <v>0</v>
      </c>
      <c r="AK42" s="198">
        <v>26.25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25.53</v>
      </c>
      <c r="AJ43" s="198">
        <v>0</v>
      </c>
      <c r="AK43" s="198">
        <v>26.25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25.53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24.35</v>
      </c>
      <c r="AJ45" s="198">
        <v>0</v>
      </c>
      <c r="AK45" s="198">
        <v>26.25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25.53</v>
      </c>
      <c r="AJ46" s="198">
        <v>0</v>
      </c>
      <c r="AK46" s="198">
        <v>26.25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25.53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25.53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25.53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25.53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1.4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17.45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1.4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17.45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25.53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25.53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25.53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25.53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25.53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25.53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25.53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25.53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25.53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25.53</v>
      </c>
      <c r="AJ62" s="198">
        <v>0</v>
      </c>
      <c r="AK62" s="198">
        <v>26.5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25.53</v>
      </c>
      <c r="AJ63" s="198">
        <v>0</v>
      </c>
      <c r="AK63" s="198">
        <v>26.34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25.53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25.53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25.53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25.53</v>
      </c>
      <c r="AJ67" s="198">
        <v>0</v>
      </c>
      <c r="AK67" s="198">
        <v>21.57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25.53</v>
      </c>
      <c r="AJ68" s="198">
        <v>0</v>
      </c>
      <c r="AK68" s="198">
        <v>22.05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25.53</v>
      </c>
      <c r="AJ69" s="198">
        <v>0</v>
      </c>
      <c r="AK69" s="198">
        <v>21.84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25.53</v>
      </c>
      <c r="AJ70" s="198">
        <v>0</v>
      </c>
      <c r="AK70" s="198">
        <v>21.77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25.53</v>
      </c>
      <c r="AJ71" s="198">
        <v>0</v>
      </c>
      <c r="AK71" s="198">
        <v>21.63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25.53</v>
      </c>
      <c r="AJ72" s="198">
        <v>0</v>
      </c>
      <c r="AK72" s="198">
        <v>21.63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25.53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25.53</v>
      </c>
      <c r="AJ74" s="198">
        <v>0</v>
      </c>
      <c r="AK74" s="198">
        <v>21.57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25.53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25.53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25.53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25.53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25.53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25.53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25.53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25.53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25.53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25.53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25.53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25.53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25.53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25.53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25.53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25.53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25.53</v>
      </c>
      <c r="AJ91" s="198">
        <v>0</v>
      </c>
      <c r="AK91" s="198">
        <v>27.07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25.53</v>
      </c>
      <c r="AJ92" s="198">
        <v>0</v>
      </c>
      <c r="AK92" s="198">
        <v>28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25.53</v>
      </c>
      <c r="AJ93" s="198">
        <v>0</v>
      </c>
      <c r="AK93" s="198">
        <v>27.87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25.53</v>
      </c>
      <c r="AJ94" s="198">
        <v>0</v>
      </c>
      <c r="AK94" s="198">
        <v>28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25.53</v>
      </c>
      <c r="AJ95" s="198">
        <v>0</v>
      </c>
      <c r="AK95" s="198">
        <v>28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25.53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25.53</v>
      </c>
      <c r="AJ97" s="198">
        <v>0</v>
      </c>
      <c r="AK97" s="198">
        <v>27.97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25.53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4.9580000000000082E-2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0.43632000000000032</v>
      </c>
      <c r="AH99">
        <f t="shared" si="0"/>
        <v>0</v>
      </c>
      <c r="AI99">
        <f t="shared" si="0"/>
        <v>0.60750000000000037</v>
      </c>
      <c r="AJ99">
        <f t="shared" si="0"/>
        <v>0</v>
      </c>
      <c r="AK99">
        <f t="shared" si="0"/>
        <v>0.61985999999999986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5.1100000000000003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5.1100000000000003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5.1100000000000003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5.1100000000000003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5.1100000000000003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5.1100000000000003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5.1100000000000003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5.1100000000000003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5.1100000000000003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5.1100000000000003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5.1100000000000003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5.1100000000000003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5.1100000000000003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5.1100000000000003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5.1100000000000003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5.1100000000000003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5.1100000000000003</v>
      </c>
      <c r="AJ19" s="198">
        <v>0</v>
      </c>
      <c r="AK19" s="198">
        <v>13.82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5.1100000000000003</v>
      </c>
      <c r="AJ20" s="198">
        <v>0</v>
      </c>
      <c r="AK20" s="198">
        <v>6.82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5.1100000000000003</v>
      </c>
      <c r="AJ21" s="198">
        <v>0</v>
      </c>
      <c r="AK21" s="198">
        <v>9.82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5.1100000000000003</v>
      </c>
      <c r="AJ22" s="198">
        <v>0</v>
      </c>
      <c r="AK22" s="198">
        <v>9.82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5.1100000000000003</v>
      </c>
      <c r="AJ23" s="198">
        <v>0</v>
      </c>
      <c r="AK23" s="198">
        <v>11.76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5.1100000000000003</v>
      </c>
      <c r="AJ24" s="198">
        <v>0</v>
      </c>
      <c r="AK24" s="198">
        <v>12.74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5.1100000000000003</v>
      </c>
      <c r="AJ25" s="198">
        <v>0</v>
      </c>
      <c r="AK25" s="198">
        <v>17.57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5.1100000000000003</v>
      </c>
      <c r="AJ26" s="198">
        <v>0</v>
      </c>
      <c r="AK26" s="198">
        <v>11.76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</v>
      </c>
      <c r="AJ27" s="198">
        <v>0</v>
      </c>
      <c r="AK27" s="198">
        <v>5.82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5.1100000000000003</v>
      </c>
      <c r="AJ28" s="198">
        <v>0</v>
      </c>
      <c r="AK28" s="198">
        <v>7.36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5.1100000000000003</v>
      </c>
      <c r="AJ29" s="198">
        <v>0</v>
      </c>
      <c r="AK29" s="198">
        <v>9.33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5.1100000000000003</v>
      </c>
      <c r="AJ30" s="198">
        <v>0</v>
      </c>
      <c r="AK30" s="198">
        <v>9.33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5.1100000000000003</v>
      </c>
      <c r="AJ31" s="198">
        <v>0</v>
      </c>
      <c r="AK31" s="198">
        <v>13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5.1100000000000003</v>
      </c>
      <c r="AJ32" s="198">
        <v>0</v>
      </c>
      <c r="AK32" s="198">
        <v>8.27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5.1100000000000003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5.1100000000000003</v>
      </c>
      <c r="AJ35" s="198">
        <v>0</v>
      </c>
      <c r="AK35" s="198">
        <v>13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5.1100000000000003</v>
      </c>
      <c r="AJ36" s="198">
        <v>0</v>
      </c>
      <c r="AK36" s="198">
        <v>13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5.1100000000000003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5.1100000000000003</v>
      </c>
      <c r="AJ38" s="198">
        <v>0</v>
      </c>
      <c r="AK38" s="198">
        <v>13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5.1100000000000003</v>
      </c>
      <c r="AJ40" s="198">
        <v>0</v>
      </c>
      <c r="AK40" s="198">
        <v>8.31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5.1100000000000003</v>
      </c>
      <c r="AJ41" s="198">
        <v>0</v>
      </c>
      <c r="AK41" s="198">
        <v>8.31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5.1100000000000003</v>
      </c>
      <c r="AJ42" s="198">
        <v>0</v>
      </c>
      <c r="AK42" s="198">
        <v>8.31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5.1100000000000003</v>
      </c>
      <c r="AJ43" s="198">
        <v>0</v>
      </c>
      <c r="AK43" s="198">
        <v>8.31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5.1100000000000003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3.64</v>
      </c>
      <c r="AH45" s="198">
        <v>0</v>
      </c>
      <c r="AI45" s="198">
        <v>5</v>
      </c>
      <c r="AJ45" s="198">
        <v>0</v>
      </c>
      <c r="AK45" s="198">
        <v>8.31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5.1100000000000003</v>
      </c>
      <c r="AJ46" s="198">
        <v>0</v>
      </c>
      <c r="AK46" s="198">
        <v>8.31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5.1100000000000003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5.1100000000000003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5.1100000000000003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5.1100000000000003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3.63</v>
      </c>
      <c r="AH51" s="198">
        <v>0</v>
      </c>
      <c r="AI51" s="198">
        <v>5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3.63</v>
      </c>
      <c r="AH52" s="198">
        <v>0</v>
      </c>
      <c r="AI52" s="198">
        <v>5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5.1100000000000003</v>
      </c>
      <c r="AJ53" s="198">
        <v>0</v>
      </c>
      <c r="AK53" s="198">
        <v>8.31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5.1100000000000003</v>
      </c>
      <c r="AJ54" s="198">
        <v>0</v>
      </c>
      <c r="AK54" s="198">
        <v>8.31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5.1100000000000003</v>
      </c>
      <c r="AJ55" s="198">
        <v>0</v>
      </c>
      <c r="AK55" s="198">
        <v>8.31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5.1100000000000003</v>
      </c>
      <c r="AJ56" s="198">
        <v>0</v>
      </c>
      <c r="AK56" s="198">
        <v>8.31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5.1100000000000003</v>
      </c>
      <c r="AJ57" s="198">
        <v>0</v>
      </c>
      <c r="AK57" s="198">
        <v>8.31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5.1100000000000003</v>
      </c>
      <c r="AJ58" s="198">
        <v>0</v>
      </c>
      <c r="AK58" s="198">
        <v>8.31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5.1100000000000003</v>
      </c>
      <c r="AJ59" s="198">
        <v>0</v>
      </c>
      <c r="AK59" s="198">
        <v>8.31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5.1100000000000003</v>
      </c>
      <c r="AJ60" s="198">
        <v>0</v>
      </c>
      <c r="AK60" s="198">
        <v>8.31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5.1100000000000003</v>
      </c>
      <c r="AJ61" s="198">
        <v>0</v>
      </c>
      <c r="AK61" s="198">
        <v>8.31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5.1100000000000003</v>
      </c>
      <c r="AJ62" s="198">
        <v>0</v>
      </c>
      <c r="AK62" s="198">
        <v>5.51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5.1100000000000003</v>
      </c>
      <c r="AJ63" s="198">
        <v>0</v>
      </c>
      <c r="AK63" s="198">
        <v>7.36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5.1100000000000003</v>
      </c>
      <c r="AJ64" s="198">
        <v>0</v>
      </c>
      <c r="AK64" s="198">
        <v>8.27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5.1100000000000003</v>
      </c>
      <c r="AJ65" s="198">
        <v>0</v>
      </c>
      <c r="AK65" s="198">
        <v>8.27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5.1100000000000003</v>
      </c>
      <c r="AJ66" s="198">
        <v>0</v>
      </c>
      <c r="AK66" s="198">
        <v>8.27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5.1100000000000003</v>
      </c>
      <c r="AJ67" s="198">
        <v>0</v>
      </c>
      <c r="AK67" s="198">
        <v>12.96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5.1100000000000003</v>
      </c>
      <c r="AJ68" s="198">
        <v>0</v>
      </c>
      <c r="AK68" s="198">
        <v>6.54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5.1100000000000003</v>
      </c>
      <c r="AJ69" s="198">
        <v>0</v>
      </c>
      <c r="AK69" s="198">
        <v>9.33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5.1100000000000003</v>
      </c>
      <c r="AJ70" s="198">
        <v>0</v>
      </c>
      <c r="AK70" s="198">
        <v>10.24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5.1100000000000003</v>
      </c>
      <c r="AJ71" s="198">
        <v>0</v>
      </c>
      <c r="AK71" s="198">
        <v>12.06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5.1100000000000003</v>
      </c>
      <c r="AJ72" s="198">
        <v>0</v>
      </c>
      <c r="AK72" s="198">
        <v>12.06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5.1100000000000003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5.1100000000000003</v>
      </c>
      <c r="AJ74" s="198">
        <v>0</v>
      </c>
      <c r="AK74" s="198">
        <v>12.96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5.1100000000000003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3.64</v>
      </c>
      <c r="AH76" s="198">
        <v>0</v>
      </c>
      <c r="AI76" s="198">
        <v>5.1100000000000003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5.1100000000000003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5.1100000000000003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5.1100000000000003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5.1100000000000003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5.1100000000000003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5.1100000000000003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5.1100000000000003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5.1100000000000003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5.1100000000000003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5.1100000000000003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5.1100000000000003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5.1100000000000003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5.1100000000000003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5.1100000000000003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5.1100000000000003</v>
      </c>
      <c r="AJ91" s="198">
        <v>0</v>
      </c>
      <c r="AK91" s="198">
        <v>18.2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5.1100000000000003</v>
      </c>
      <c r="AJ92" s="198">
        <v>0</v>
      </c>
      <c r="AK92" s="198">
        <v>7.82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5.1100000000000003</v>
      </c>
      <c r="AJ93" s="198">
        <v>0</v>
      </c>
      <c r="AK93" s="198">
        <v>9.7799999999999994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5.1100000000000003</v>
      </c>
      <c r="AJ94" s="198">
        <v>0</v>
      </c>
      <c r="AK94" s="198">
        <v>7.82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5.1100000000000003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5.1100000000000003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5.1100000000000003</v>
      </c>
      <c r="AJ97" s="198">
        <v>0</v>
      </c>
      <c r="AK97" s="198">
        <v>8.81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5.1100000000000003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8.7354999999999808E-2</v>
      </c>
      <c r="AH99">
        <f t="shared" si="0"/>
        <v>0</v>
      </c>
      <c r="AI99">
        <f t="shared" si="0"/>
        <v>0.12247500000000022</v>
      </c>
      <c r="AJ99">
        <f t="shared" si="0"/>
        <v>0</v>
      </c>
      <c r="AK99">
        <f t="shared" si="0"/>
        <v>0.21447749999999988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85</v>
      </c>
      <c r="J3" s="198">
        <v>0</v>
      </c>
      <c r="K3" s="198">
        <v>269.74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273.74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85</v>
      </c>
      <c r="J5" s="198">
        <v>0</v>
      </c>
      <c r="K5" s="198">
        <v>273.74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85</v>
      </c>
      <c r="J6" s="198">
        <v>0</v>
      </c>
      <c r="K6" s="198">
        <v>273.74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85</v>
      </c>
      <c r="J7" s="198">
        <v>0</v>
      </c>
      <c r="K7" s="198">
        <v>273.74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85</v>
      </c>
      <c r="J8" s="198">
        <v>0</v>
      </c>
      <c r="K8" s="198">
        <v>273.74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85</v>
      </c>
      <c r="J9" s="198">
        <v>0</v>
      </c>
      <c r="K9" s="198">
        <v>273.74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85</v>
      </c>
      <c r="J10" s="198">
        <v>0</v>
      </c>
      <c r="K10" s="198">
        <v>273.74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85</v>
      </c>
      <c r="J11" s="198">
        <v>0</v>
      </c>
      <c r="K11" s="198">
        <v>273.74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85</v>
      </c>
      <c r="J12" s="198">
        <v>0</v>
      </c>
      <c r="K12" s="198">
        <v>273.74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85</v>
      </c>
      <c r="J13" s="198">
        <v>0</v>
      </c>
      <c r="K13" s="198">
        <v>273.74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273.74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85</v>
      </c>
      <c r="J15" s="198">
        <v>0</v>
      </c>
      <c r="K15" s="198">
        <v>273.74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85</v>
      </c>
      <c r="J16" s="198">
        <v>0</v>
      </c>
      <c r="K16" s="198">
        <v>273.74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85</v>
      </c>
      <c r="J17" s="198">
        <v>0</v>
      </c>
      <c r="K17" s="198">
        <v>273.74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85</v>
      </c>
      <c r="J18" s="198">
        <v>0</v>
      </c>
      <c r="K18" s="198">
        <v>273.74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85</v>
      </c>
      <c r="J19" s="198">
        <v>0</v>
      </c>
      <c r="K19" s="198">
        <v>281.74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274.74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85</v>
      </c>
      <c r="J21" s="198">
        <v>0</v>
      </c>
      <c r="K21" s="198">
        <v>277.74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85</v>
      </c>
      <c r="J22" s="198">
        <v>0</v>
      </c>
      <c r="K22" s="198">
        <v>280.74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85</v>
      </c>
      <c r="J23" s="198">
        <v>0</v>
      </c>
      <c r="K23" s="198">
        <v>300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85</v>
      </c>
      <c r="J24" s="198">
        <v>0</v>
      </c>
      <c r="K24" s="198">
        <v>300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300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85</v>
      </c>
      <c r="J26" s="198">
        <v>0</v>
      </c>
      <c r="K26" s="198">
        <v>300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82</v>
      </c>
      <c r="J27" s="198">
        <v>0</v>
      </c>
      <c r="K27" s="198">
        <v>297.36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85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85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85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85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82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85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85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85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85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82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85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85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85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85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82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85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85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85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85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85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85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85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85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85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85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85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85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85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85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85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85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85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85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85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85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85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85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85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85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85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85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85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85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85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85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85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85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85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85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85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85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85</v>
      </c>
      <c r="J92" s="198">
        <v>0</v>
      </c>
      <c r="K92" s="198">
        <v>299.36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85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85</v>
      </c>
      <c r="J94" s="198">
        <v>0</v>
      </c>
      <c r="K94" s="198">
        <v>299.36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85</v>
      </c>
      <c r="J95" s="198">
        <v>0</v>
      </c>
      <c r="K95" s="198">
        <v>297.36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85</v>
      </c>
      <c r="J96" s="198">
        <v>0</v>
      </c>
      <c r="K96" s="198">
        <v>297.36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85</v>
      </c>
      <c r="J97" s="198">
        <v>0</v>
      </c>
      <c r="K97" s="198">
        <v>300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85</v>
      </c>
      <c r="J98" s="198">
        <v>0</v>
      </c>
      <c r="K98" s="198">
        <v>297.36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0.90175000000000005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1.44</v>
      </c>
      <c r="H99" s="156">
        <f t="shared" si="0"/>
        <v>0</v>
      </c>
      <c r="I99" s="156">
        <f t="shared" si="0"/>
        <v>2.0369999999999999</v>
      </c>
      <c r="J99" s="156">
        <f t="shared" si="0"/>
        <v>0</v>
      </c>
      <c r="K99" s="156">
        <f t="shared" si="0"/>
        <v>7.0697399999999995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19.23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39.47</v>
      </c>
      <c r="J3" s="198">
        <v>0</v>
      </c>
      <c r="K3" s="198">
        <v>243.85</v>
      </c>
      <c r="L3" s="198">
        <v>11.04</v>
      </c>
      <c r="M3" s="198">
        <v>5.28</v>
      </c>
      <c r="N3" s="198">
        <v>3.94</v>
      </c>
      <c r="O3" s="198">
        <v>4.04</v>
      </c>
      <c r="P3" s="198">
        <v>0.84</v>
      </c>
      <c r="Q3" s="198">
        <v>4.58</v>
      </c>
      <c r="R3" s="198">
        <v>9.16</v>
      </c>
      <c r="S3" s="198">
        <v>5.66</v>
      </c>
      <c r="T3" s="198">
        <v>0</v>
      </c>
      <c r="U3" s="198">
        <v>2.5499999999999998</v>
      </c>
      <c r="V3" s="198">
        <v>7.02</v>
      </c>
      <c r="W3" s="198">
        <v>20.38</v>
      </c>
      <c r="X3" s="198">
        <v>5.34</v>
      </c>
      <c r="Y3" s="198">
        <v>511.74</v>
      </c>
      <c r="Z3" s="198">
        <v>40.22</v>
      </c>
      <c r="AA3" s="198">
        <v>20.440000000000001</v>
      </c>
      <c r="AB3" s="198">
        <v>0</v>
      </c>
      <c r="AC3" s="198">
        <v>22.62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57.64</v>
      </c>
      <c r="AJ3" s="198">
        <v>0</v>
      </c>
      <c r="AK3" s="198">
        <v>23.62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19.23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39.47</v>
      </c>
      <c r="J4" s="198">
        <v>0</v>
      </c>
      <c r="K4" s="198">
        <v>243.85</v>
      </c>
      <c r="L4" s="198">
        <v>11.04</v>
      </c>
      <c r="M4" s="198">
        <v>5.28</v>
      </c>
      <c r="N4" s="198">
        <v>3.94</v>
      </c>
      <c r="O4" s="198">
        <v>4.04</v>
      </c>
      <c r="P4" s="198">
        <v>0.84</v>
      </c>
      <c r="Q4" s="198">
        <v>4.58</v>
      </c>
      <c r="R4" s="198">
        <v>9.16</v>
      </c>
      <c r="S4" s="198">
        <v>5.66</v>
      </c>
      <c r="T4" s="198">
        <v>0</v>
      </c>
      <c r="U4" s="198">
        <v>2.5499999999999998</v>
      </c>
      <c r="V4" s="198">
        <v>7.1</v>
      </c>
      <c r="W4" s="198">
        <v>20.38</v>
      </c>
      <c r="X4" s="198">
        <v>36.020000000000003</v>
      </c>
      <c r="Y4" s="198">
        <v>511.74</v>
      </c>
      <c r="Z4" s="198">
        <v>40.22</v>
      </c>
      <c r="AA4" s="198">
        <v>20.440000000000001</v>
      </c>
      <c r="AB4" s="198">
        <v>0</v>
      </c>
      <c r="AC4" s="198">
        <v>22.62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57.64</v>
      </c>
      <c r="AJ4" s="198">
        <v>0</v>
      </c>
      <c r="AK4" s="198">
        <v>23.62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19.23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39.47</v>
      </c>
      <c r="J5" s="198">
        <v>0</v>
      </c>
      <c r="K5" s="198">
        <v>243.85</v>
      </c>
      <c r="L5" s="198">
        <v>11.04</v>
      </c>
      <c r="M5" s="198">
        <v>2.62</v>
      </c>
      <c r="N5" s="198">
        <v>2.13</v>
      </c>
      <c r="O5" s="198">
        <v>1.51</v>
      </c>
      <c r="P5" s="198">
        <v>1.65</v>
      </c>
      <c r="Q5" s="198">
        <v>4.58</v>
      </c>
      <c r="R5" s="198">
        <v>9.16</v>
      </c>
      <c r="S5" s="198">
        <v>5.66</v>
      </c>
      <c r="T5" s="198">
        <v>0</v>
      </c>
      <c r="U5" s="198">
        <v>2.5499999999999998</v>
      </c>
      <c r="V5" s="198">
        <v>7.02</v>
      </c>
      <c r="W5" s="198">
        <v>20.38</v>
      </c>
      <c r="X5" s="198">
        <v>43.23</v>
      </c>
      <c r="Y5" s="198">
        <v>511.74</v>
      </c>
      <c r="Z5" s="198">
        <v>40.22</v>
      </c>
      <c r="AA5" s="198">
        <v>20.440000000000001</v>
      </c>
      <c r="AB5" s="198">
        <v>0</v>
      </c>
      <c r="AC5" s="198">
        <v>22.62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57.64</v>
      </c>
      <c r="AJ5" s="198">
        <v>0</v>
      </c>
      <c r="AK5" s="198">
        <v>23.62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19.23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39.47</v>
      </c>
      <c r="J6" s="198">
        <v>0</v>
      </c>
      <c r="K6" s="198">
        <v>243.85</v>
      </c>
      <c r="L6" s="198">
        <v>11.04</v>
      </c>
      <c r="M6" s="198">
        <v>32.130000000000003</v>
      </c>
      <c r="N6" s="198">
        <v>2.13</v>
      </c>
      <c r="O6" s="198">
        <v>1.51</v>
      </c>
      <c r="P6" s="198">
        <v>1.65</v>
      </c>
      <c r="Q6" s="198">
        <v>4.58</v>
      </c>
      <c r="R6" s="198">
        <v>9.16</v>
      </c>
      <c r="S6" s="198">
        <v>5.66</v>
      </c>
      <c r="T6" s="198">
        <v>0</v>
      </c>
      <c r="U6" s="198">
        <v>2.5499999999999998</v>
      </c>
      <c r="V6" s="198">
        <v>6.15</v>
      </c>
      <c r="W6" s="198">
        <v>20.38</v>
      </c>
      <c r="X6" s="198">
        <v>43.23</v>
      </c>
      <c r="Y6" s="198">
        <v>511.74</v>
      </c>
      <c r="Z6" s="198">
        <v>40.22</v>
      </c>
      <c r="AA6" s="198">
        <v>20.440000000000001</v>
      </c>
      <c r="AB6" s="198">
        <v>0</v>
      </c>
      <c r="AC6" s="198">
        <v>22.62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57.64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19.23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39.47</v>
      </c>
      <c r="J7" s="198">
        <v>0</v>
      </c>
      <c r="K7" s="198">
        <v>243.85</v>
      </c>
      <c r="L7" s="198">
        <v>11.04</v>
      </c>
      <c r="M7" s="198">
        <v>3.36</v>
      </c>
      <c r="N7" s="198">
        <v>2.13</v>
      </c>
      <c r="O7" s="198">
        <v>1.51</v>
      </c>
      <c r="P7" s="198">
        <v>1.65</v>
      </c>
      <c r="Q7" s="198">
        <v>4.58</v>
      </c>
      <c r="R7" s="198">
        <v>9.16</v>
      </c>
      <c r="S7" s="198">
        <v>5.66</v>
      </c>
      <c r="T7" s="198">
        <v>0</v>
      </c>
      <c r="U7" s="198">
        <v>2.5499999999999998</v>
      </c>
      <c r="V7" s="198">
        <v>6.15</v>
      </c>
      <c r="W7" s="198">
        <v>20.38</v>
      </c>
      <c r="X7" s="198">
        <v>42.94</v>
      </c>
      <c r="Y7" s="198">
        <v>511.74</v>
      </c>
      <c r="Z7" s="198">
        <v>40.22</v>
      </c>
      <c r="AA7" s="198">
        <v>20.440000000000001</v>
      </c>
      <c r="AB7" s="198">
        <v>0</v>
      </c>
      <c r="AC7" s="198">
        <v>22.62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57.64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19.23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39.47</v>
      </c>
      <c r="J8" s="198">
        <v>0</v>
      </c>
      <c r="K8" s="198">
        <v>243.85</v>
      </c>
      <c r="L8" s="198">
        <v>11.04</v>
      </c>
      <c r="M8" s="198">
        <v>52.79</v>
      </c>
      <c r="N8" s="198">
        <v>2.13</v>
      </c>
      <c r="O8" s="198">
        <v>1.51</v>
      </c>
      <c r="P8" s="198">
        <v>14.11</v>
      </c>
      <c r="Q8" s="198">
        <v>4.58</v>
      </c>
      <c r="R8" s="198">
        <v>9.16</v>
      </c>
      <c r="S8" s="198">
        <v>5.66</v>
      </c>
      <c r="T8" s="198">
        <v>0</v>
      </c>
      <c r="U8" s="198">
        <v>2.5499999999999998</v>
      </c>
      <c r="V8" s="198">
        <v>6.15</v>
      </c>
      <c r="W8" s="198">
        <v>20.38</v>
      </c>
      <c r="X8" s="198">
        <v>42.94</v>
      </c>
      <c r="Y8" s="198">
        <v>511.74</v>
      </c>
      <c r="Z8" s="198">
        <v>40.22</v>
      </c>
      <c r="AA8" s="198">
        <v>20.440000000000001</v>
      </c>
      <c r="AB8" s="198">
        <v>0</v>
      </c>
      <c r="AC8" s="198">
        <v>22.62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57.64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19.18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39.47</v>
      </c>
      <c r="J9" s="198">
        <v>0</v>
      </c>
      <c r="K9" s="198">
        <v>234.13</v>
      </c>
      <c r="L9" s="198">
        <v>11.04</v>
      </c>
      <c r="M9" s="198">
        <v>52.24</v>
      </c>
      <c r="N9" s="198">
        <v>19.28</v>
      </c>
      <c r="O9" s="198">
        <v>1.51</v>
      </c>
      <c r="P9" s="198">
        <v>14.11</v>
      </c>
      <c r="Q9" s="198">
        <v>4.58</v>
      </c>
      <c r="R9" s="198">
        <v>9.16</v>
      </c>
      <c r="S9" s="198">
        <v>5.66</v>
      </c>
      <c r="T9" s="198">
        <v>0</v>
      </c>
      <c r="U9" s="198">
        <v>2.5499999999999998</v>
      </c>
      <c r="V9" s="198">
        <v>6.52</v>
      </c>
      <c r="W9" s="198">
        <v>20.38</v>
      </c>
      <c r="X9" s="198">
        <v>43.23</v>
      </c>
      <c r="Y9" s="198">
        <v>511.74</v>
      </c>
      <c r="Z9" s="198">
        <v>40.22</v>
      </c>
      <c r="AA9" s="198">
        <v>25.24</v>
      </c>
      <c r="AB9" s="198">
        <v>0</v>
      </c>
      <c r="AC9" s="198">
        <v>21.97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57.64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19.18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39.47</v>
      </c>
      <c r="J10" s="198">
        <v>0</v>
      </c>
      <c r="K10" s="198">
        <v>234.14</v>
      </c>
      <c r="L10" s="198">
        <v>11.04</v>
      </c>
      <c r="M10" s="198">
        <v>52.24</v>
      </c>
      <c r="N10" s="198">
        <v>16.399999999999999</v>
      </c>
      <c r="O10" s="198">
        <v>1.51</v>
      </c>
      <c r="P10" s="198">
        <v>14.11</v>
      </c>
      <c r="Q10" s="198">
        <v>4.58</v>
      </c>
      <c r="R10" s="198">
        <v>9.02</v>
      </c>
      <c r="S10" s="198">
        <v>5.59</v>
      </c>
      <c r="T10" s="198">
        <v>0</v>
      </c>
      <c r="U10" s="198">
        <v>2.5499999999999998</v>
      </c>
      <c r="V10" s="198">
        <v>6.15</v>
      </c>
      <c r="W10" s="198">
        <v>20.38</v>
      </c>
      <c r="X10" s="198">
        <v>42.94</v>
      </c>
      <c r="Y10" s="198">
        <v>511.74</v>
      </c>
      <c r="Z10" s="198">
        <v>40.22</v>
      </c>
      <c r="AA10" s="198">
        <v>25.24</v>
      </c>
      <c r="AB10" s="198">
        <v>0</v>
      </c>
      <c r="AC10" s="198">
        <v>21.97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57.64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19.18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39.47</v>
      </c>
      <c r="J11" s="198">
        <v>0</v>
      </c>
      <c r="K11" s="198">
        <v>241.48</v>
      </c>
      <c r="L11" s="198">
        <v>11.04</v>
      </c>
      <c r="M11" s="198">
        <v>52.24</v>
      </c>
      <c r="N11" s="198">
        <v>2.13</v>
      </c>
      <c r="O11" s="198">
        <v>1.51</v>
      </c>
      <c r="P11" s="198">
        <v>14.11</v>
      </c>
      <c r="Q11" s="198">
        <v>4.58</v>
      </c>
      <c r="R11" s="198">
        <v>9.02</v>
      </c>
      <c r="S11" s="198">
        <v>5.59</v>
      </c>
      <c r="T11" s="198">
        <v>0</v>
      </c>
      <c r="U11" s="198">
        <v>2.5499999999999998</v>
      </c>
      <c r="V11" s="198">
        <v>6.15</v>
      </c>
      <c r="W11" s="198">
        <v>18.43</v>
      </c>
      <c r="X11" s="198">
        <v>42.83</v>
      </c>
      <c r="Y11" s="198">
        <v>511.74</v>
      </c>
      <c r="Z11" s="198">
        <v>40.22</v>
      </c>
      <c r="AA11" s="198">
        <v>25.24</v>
      </c>
      <c r="AB11" s="198">
        <v>0</v>
      </c>
      <c r="AC11" s="198">
        <v>21.97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57.64</v>
      </c>
      <c r="AJ11" s="198">
        <v>0</v>
      </c>
      <c r="AK11" s="198">
        <v>23.62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19.18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39.47</v>
      </c>
      <c r="J12" s="198">
        <v>0</v>
      </c>
      <c r="K12" s="198">
        <v>241.48</v>
      </c>
      <c r="L12" s="198">
        <v>11.04</v>
      </c>
      <c r="M12" s="198">
        <v>52.24</v>
      </c>
      <c r="N12" s="198">
        <v>31.74</v>
      </c>
      <c r="O12" s="198">
        <v>1.51</v>
      </c>
      <c r="P12" s="198">
        <v>14.11</v>
      </c>
      <c r="Q12" s="198">
        <v>4.58</v>
      </c>
      <c r="R12" s="198">
        <v>9.02</v>
      </c>
      <c r="S12" s="198">
        <v>5.59</v>
      </c>
      <c r="T12" s="198">
        <v>0</v>
      </c>
      <c r="U12" s="198">
        <v>2.5499999999999998</v>
      </c>
      <c r="V12" s="198">
        <v>6.15</v>
      </c>
      <c r="W12" s="198">
        <v>18.43</v>
      </c>
      <c r="X12" s="198">
        <v>42.83</v>
      </c>
      <c r="Y12" s="198">
        <v>511.74</v>
      </c>
      <c r="Z12" s="198">
        <v>40.22</v>
      </c>
      <c r="AA12" s="198">
        <v>20.440000000000001</v>
      </c>
      <c r="AB12" s="198">
        <v>0</v>
      </c>
      <c r="AC12" s="198">
        <v>21.97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57.64</v>
      </c>
      <c r="AJ12" s="198">
        <v>0</v>
      </c>
      <c r="AK12" s="198">
        <v>23.62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19.18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39.47</v>
      </c>
      <c r="J13" s="198">
        <v>0</v>
      </c>
      <c r="K13" s="198">
        <v>243.85</v>
      </c>
      <c r="L13" s="198">
        <v>11.04</v>
      </c>
      <c r="M13" s="198">
        <v>49.06</v>
      </c>
      <c r="N13" s="198">
        <v>25.03</v>
      </c>
      <c r="O13" s="198">
        <v>1.51</v>
      </c>
      <c r="P13" s="198">
        <v>14.11</v>
      </c>
      <c r="Q13" s="198">
        <v>4.58</v>
      </c>
      <c r="R13" s="198">
        <v>9.02</v>
      </c>
      <c r="S13" s="198">
        <v>5.59</v>
      </c>
      <c r="T13" s="198">
        <v>0</v>
      </c>
      <c r="U13" s="198">
        <v>2.5499999999999998</v>
      </c>
      <c r="V13" s="198">
        <v>6.24</v>
      </c>
      <c r="W13" s="198">
        <v>18.43</v>
      </c>
      <c r="X13" s="198">
        <v>43.85</v>
      </c>
      <c r="Y13" s="198">
        <v>511.74</v>
      </c>
      <c r="Z13" s="198">
        <v>40.22</v>
      </c>
      <c r="AA13" s="198">
        <v>20.440000000000001</v>
      </c>
      <c r="AB13" s="198">
        <v>0</v>
      </c>
      <c r="AC13" s="198">
        <v>21.97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57.64</v>
      </c>
      <c r="AJ13" s="198">
        <v>0</v>
      </c>
      <c r="AK13" s="198">
        <v>23.62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19.18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39.47</v>
      </c>
      <c r="J14" s="198">
        <v>0</v>
      </c>
      <c r="K14" s="198">
        <v>243.85</v>
      </c>
      <c r="L14" s="198">
        <v>11.04</v>
      </c>
      <c r="M14" s="198">
        <v>49.06</v>
      </c>
      <c r="N14" s="198">
        <v>2.13</v>
      </c>
      <c r="O14" s="198">
        <v>1.51</v>
      </c>
      <c r="P14" s="198">
        <v>14.11</v>
      </c>
      <c r="Q14" s="198">
        <v>4.58</v>
      </c>
      <c r="R14" s="198">
        <v>9.02</v>
      </c>
      <c r="S14" s="198">
        <v>5.59</v>
      </c>
      <c r="T14" s="198">
        <v>0</v>
      </c>
      <c r="U14" s="198">
        <v>2.5499999999999998</v>
      </c>
      <c r="V14" s="198">
        <v>6.15</v>
      </c>
      <c r="W14" s="198">
        <v>18.43</v>
      </c>
      <c r="X14" s="198">
        <v>43.85</v>
      </c>
      <c r="Y14" s="198">
        <v>511.74</v>
      </c>
      <c r="Z14" s="198">
        <v>40.22</v>
      </c>
      <c r="AA14" s="198">
        <v>25.24</v>
      </c>
      <c r="AB14" s="198">
        <v>0</v>
      </c>
      <c r="AC14" s="198">
        <v>21.97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57.64</v>
      </c>
      <c r="AJ14" s="198">
        <v>0</v>
      </c>
      <c r="AK14" s="198">
        <v>23.62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19.18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39.47</v>
      </c>
      <c r="J15" s="198">
        <v>0</v>
      </c>
      <c r="K15" s="198">
        <v>235.02</v>
      </c>
      <c r="L15" s="198">
        <v>11.04</v>
      </c>
      <c r="M15" s="198">
        <v>11.99</v>
      </c>
      <c r="N15" s="198">
        <v>4.18</v>
      </c>
      <c r="O15" s="198">
        <v>2.95</v>
      </c>
      <c r="P15" s="198">
        <v>14.37</v>
      </c>
      <c r="Q15" s="198">
        <v>4.58</v>
      </c>
      <c r="R15" s="198">
        <v>9.02</v>
      </c>
      <c r="S15" s="198">
        <v>5.59</v>
      </c>
      <c r="T15" s="198">
        <v>0</v>
      </c>
      <c r="U15" s="198">
        <v>2.5499999999999998</v>
      </c>
      <c r="V15" s="198">
        <v>6.15</v>
      </c>
      <c r="W15" s="198">
        <v>18.43</v>
      </c>
      <c r="X15" s="198">
        <v>42.59</v>
      </c>
      <c r="Y15" s="198">
        <v>511.74</v>
      </c>
      <c r="Z15" s="198">
        <v>40.22</v>
      </c>
      <c r="AA15" s="198">
        <v>25.24</v>
      </c>
      <c r="AB15" s="198">
        <v>0</v>
      </c>
      <c r="AC15" s="198">
        <v>21.97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57.64</v>
      </c>
      <c r="AJ15" s="198">
        <v>0</v>
      </c>
      <c r="AK15" s="198">
        <v>23.62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19.18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39.47</v>
      </c>
      <c r="J16" s="198">
        <v>0</v>
      </c>
      <c r="K16" s="198">
        <v>242.14</v>
      </c>
      <c r="L16" s="198">
        <v>11.04</v>
      </c>
      <c r="M16" s="198">
        <v>45.69</v>
      </c>
      <c r="N16" s="198">
        <v>17.36</v>
      </c>
      <c r="O16" s="198">
        <v>2.95</v>
      </c>
      <c r="P16" s="198">
        <v>14.37</v>
      </c>
      <c r="Q16" s="198">
        <v>4.58</v>
      </c>
      <c r="R16" s="198">
        <v>9.02</v>
      </c>
      <c r="S16" s="198">
        <v>5.59</v>
      </c>
      <c r="T16" s="198">
        <v>0</v>
      </c>
      <c r="U16" s="198">
        <v>2.5499999999999998</v>
      </c>
      <c r="V16" s="198">
        <v>6.52</v>
      </c>
      <c r="W16" s="198">
        <v>18.43</v>
      </c>
      <c r="X16" s="198">
        <v>42.59</v>
      </c>
      <c r="Y16" s="198">
        <v>511.74</v>
      </c>
      <c r="Z16" s="198">
        <v>40.22</v>
      </c>
      <c r="AA16" s="198">
        <v>25.24</v>
      </c>
      <c r="AB16" s="198">
        <v>0</v>
      </c>
      <c r="AC16" s="198">
        <v>21.97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57.64</v>
      </c>
      <c r="AJ16" s="198">
        <v>0</v>
      </c>
      <c r="AK16" s="198">
        <v>23.62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19.18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39.47</v>
      </c>
      <c r="J17" s="198">
        <v>0</v>
      </c>
      <c r="K17" s="198">
        <v>235.02</v>
      </c>
      <c r="L17" s="198">
        <v>11.04</v>
      </c>
      <c r="M17" s="198">
        <v>46.96</v>
      </c>
      <c r="N17" s="198">
        <v>20.239999999999998</v>
      </c>
      <c r="O17" s="198">
        <v>1.51</v>
      </c>
      <c r="P17" s="198">
        <v>14.37</v>
      </c>
      <c r="Q17" s="198">
        <v>4.58</v>
      </c>
      <c r="R17" s="198">
        <v>9.02</v>
      </c>
      <c r="S17" s="198">
        <v>5.59</v>
      </c>
      <c r="T17" s="198">
        <v>0</v>
      </c>
      <c r="U17" s="198">
        <v>2.5499999999999998</v>
      </c>
      <c r="V17" s="198">
        <v>6.02</v>
      </c>
      <c r="W17" s="198">
        <v>18.43</v>
      </c>
      <c r="X17" s="198">
        <v>42.82</v>
      </c>
      <c r="Y17" s="198">
        <v>511.74</v>
      </c>
      <c r="Z17" s="198">
        <v>40.22</v>
      </c>
      <c r="AA17" s="198">
        <v>25.24</v>
      </c>
      <c r="AB17" s="198">
        <v>0</v>
      </c>
      <c r="AC17" s="198">
        <v>21.97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57.64</v>
      </c>
      <c r="AJ17" s="198">
        <v>0</v>
      </c>
      <c r="AK17" s="198">
        <v>23.62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19.14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39.47</v>
      </c>
      <c r="J18" s="198">
        <v>0</v>
      </c>
      <c r="K18" s="198">
        <v>235.02</v>
      </c>
      <c r="L18" s="198">
        <v>11.04</v>
      </c>
      <c r="M18" s="198">
        <v>5.28</v>
      </c>
      <c r="N18" s="198">
        <v>2.13</v>
      </c>
      <c r="O18" s="198">
        <v>1.51</v>
      </c>
      <c r="P18" s="198">
        <v>14.37</v>
      </c>
      <c r="Q18" s="198">
        <v>4.58</v>
      </c>
      <c r="R18" s="198">
        <v>9.02</v>
      </c>
      <c r="S18" s="198">
        <v>5.59</v>
      </c>
      <c r="T18" s="198">
        <v>0</v>
      </c>
      <c r="U18" s="198">
        <v>2.5499999999999998</v>
      </c>
      <c r="V18" s="198">
        <v>6.1</v>
      </c>
      <c r="W18" s="198">
        <v>18.43</v>
      </c>
      <c r="X18" s="198">
        <v>42.82</v>
      </c>
      <c r="Y18" s="198">
        <v>511.74</v>
      </c>
      <c r="Z18" s="198">
        <v>40.22</v>
      </c>
      <c r="AA18" s="198">
        <v>25.24</v>
      </c>
      <c r="AB18" s="198">
        <v>0</v>
      </c>
      <c r="AC18" s="198">
        <v>21.97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57.64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19.14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39.47</v>
      </c>
      <c r="J19" s="198">
        <v>0</v>
      </c>
      <c r="K19" s="198">
        <v>235.02</v>
      </c>
      <c r="L19" s="198">
        <v>11.04</v>
      </c>
      <c r="M19" s="198">
        <v>13.91</v>
      </c>
      <c r="N19" s="198">
        <v>2.13</v>
      </c>
      <c r="O19" s="198">
        <v>1.51</v>
      </c>
      <c r="P19" s="198">
        <v>14.37</v>
      </c>
      <c r="Q19" s="198">
        <v>4.58</v>
      </c>
      <c r="R19" s="198">
        <v>9.02</v>
      </c>
      <c r="S19" s="198">
        <v>5.59</v>
      </c>
      <c r="T19" s="198">
        <v>0</v>
      </c>
      <c r="U19" s="198">
        <v>2.5499999999999998</v>
      </c>
      <c r="V19" s="198">
        <v>6.1</v>
      </c>
      <c r="W19" s="198">
        <v>20.38</v>
      </c>
      <c r="X19" s="198">
        <v>43.35</v>
      </c>
      <c r="Y19" s="198">
        <v>511.74</v>
      </c>
      <c r="Z19" s="198">
        <v>40.22</v>
      </c>
      <c r="AA19" s="198">
        <v>25.24</v>
      </c>
      <c r="AB19" s="198">
        <v>0</v>
      </c>
      <c r="AC19" s="198">
        <v>22.62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57.64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19.14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39.47</v>
      </c>
      <c r="J20" s="198">
        <v>0</v>
      </c>
      <c r="K20" s="198">
        <v>235.02</v>
      </c>
      <c r="L20" s="198">
        <v>11.04</v>
      </c>
      <c r="M20" s="198">
        <v>37.880000000000003</v>
      </c>
      <c r="N20" s="198">
        <v>2.13</v>
      </c>
      <c r="O20" s="198">
        <v>1.51</v>
      </c>
      <c r="P20" s="198">
        <v>14.37</v>
      </c>
      <c r="Q20" s="198">
        <v>4.58</v>
      </c>
      <c r="R20" s="198">
        <v>9.02</v>
      </c>
      <c r="S20" s="198">
        <v>5.59</v>
      </c>
      <c r="T20" s="198">
        <v>0</v>
      </c>
      <c r="U20" s="198">
        <v>2.5499999999999998</v>
      </c>
      <c r="V20" s="198">
        <v>6.15</v>
      </c>
      <c r="W20" s="198">
        <v>20.38</v>
      </c>
      <c r="X20" s="198">
        <v>43.35</v>
      </c>
      <c r="Y20" s="198">
        <v>511.74</v>
      </c>
      <c r="Z20" s="198">
        <v>40.22</v>
      </c>
      <c r="AA20" s="198">
        <v>25.24</v>
      </c>
      <c r="AB20" s="198">
        <v>0</v>
      </c>
      <c r="AC20" s="198">
        <v>22.62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57.64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19.14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39.47</v>
      </c>
      <c r="J21" s="198">
        <v>0</v>
      </c>
      <c r="K21" s="198">
        <v>237.88</v>
      </c>
      <c r="L21" s="198">
        <v>11.04</v>
      </c>
      <c r="M21" s="198">
        <v>43.64</v>
      </c>
      <c r="N21" s="198">
        <v>2.13</v>
      </c>
      <c r="O21" s="198">
        <v>1.51</v>
      </c>
      <c r="P21" s="198">
        <v>14.37</v>
      </c>
      <c r="Q21" s="198">
        <v>4.58</v>
      </c>
      <c r="R21" s="198">
        <v>9.16</v>
      </c>
      <c r="S21" s="198">
        <v>5.66</v>
      </c>
      <c r="T21" s="198">
        <v>0</v>
      </c>
      <c r="U21" s="198">
        <v>2.5499999999999998</v>
      </c>
      <c r="V21" s="198">
        <v>6.15</v>
      </c>
      <c r="W21" s="198">
        <v>20.38</v>
      </c>
      <c r="X21" s="198">
        <v>45.44</v>
      </c>
      <c r="Y21" s="198">
        <v>511.74</v>
      </c>
      <c r="Z21" s="198">
        <v>40.22</v>
      </c>
      <c r="AA21" s="198">
        <v>25.24</v>
      </c>
      <c r="AB21" s="198">
        <v>0</v>
      </c>
      <c r="AC21" s="198">
        <v>22.62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57.64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19.14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39.47</v>
      </c>
      <c r="J22" s="198">
        <v>0</v>
      </c>
      <c r="K22" s="198">
        <v>235.02</v>
      </c>
      <c r="L22" s="198">
        <v>11.04</v>
      </c>
      <c r="M22" s="198">
        <v>46.96</v>
      </c>
      <c r="N22" s="198">
        <v>9.69</v>
      </c>
      <c r="O22" s="198">
        <v>1.51</v>
      </c>
      <c r="P22" s="198">
        <v>14.37</v>
      </c>
      <c r="Q22" s="198">
        <v>4.58</v>
      </c>
      <c r="R22" s="198">
        <v>9.16</v>
      </c>
      <c r="S22" s="198">
        <v>5.66</v>
      </c>
      <c r="T22" s="198">
        <v>0</v>
      </c>
      <c r="U22" s="198">
        <v>2.5499999999999998</v>
      </c>
      <c r="V22" s="198">
        <v>6.15</v>
      </c>
      <c r="W22" s="198">
        <v>20.38</v>
      </c>
      <c r="X22" s="198">
        <v>45.54</v>
      </c>
      <c r="Y22" s="198">
        <v>511.74</v>
      </c>
      <c r="Z22" s="198">
        <v>40.22</v>
      </c>
      <c r="AA22" s="198">
        <v>25.24</v>
      </c>
      <c r="AB22" s="198">
        <v>0</v>
      </c>
      <c r="AC22" s="198">
        <v>22.62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57.64</v>
      </c>
      <c r="AJ22" s="198">
        <v>0</v>
      </c>
      <c r="AK22" s="198">
        <v>20.62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19.14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39.47</v>
      </c>
      <c r="J23" s="198">
        <v>0</v>
      </c>
      <c r="K23" s="198">
        <v>237.72</v>
      </c>
      <c r="L23" s="198">
        <v>11.04</v>
      </c>
      <c r="M23" s="198">
        <v>10.08</v>
      </c>
      <c r="N23" s="198">
        <v>2.13</v>
      </c>
      <c r="O23" s="198">
        <v>1.51</v>
      </c>
      <c r="P23" s="198">
        <v>14.37</v>
      </c>
      <c r="Q23" s="198">
        <v>4.58</v>
      </c>
      <c r="R23" s="198">
        <v>9.81</v>
      </c>
      <c r="S23" s="198">
        <v>5.83</v>
      </c>
      <c r="T23" s="198">
        <v>0</v>
      </c>
      <c r="U23" s="198">
        <v>2.5499999999999998</v>
      </c>
      <c r="V23" s="198">
        <v>8.33</v>
      </c>
      <c r="W23" s="198">
        <v>20.38</v>
      </c>
      <c r="X23" s="198">
        <v>46.34</v>
      </c>
      <c r="Y23" s="198">
        <v>511.74</v>
      </c>
      <c r="Z23" s="198">
        <v>40.22</v>
      </c>
      <c r="AA23" s="198">
        <v>25.24</v>
      </c>
      <c r="AB23" s="198">
        <v>0</v>
      </c>
      <c r="AC23" s="198">
        <v>22.62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57.64</v>
      </c>
      <c r="AJ23" s="198">
        <v>0</v>
      </c>
      <c r="AK23" s="198">
        <v>2.33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19.14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39.47</v>
      </c>
      <c r="J24" s="198">
        <v>0</v>
      </c>
      <c r="K24" s="198">
        <v>237.72</v>
      </c>
      <c r="L24" s="198">
        <v>11.04</v>
      </c>
      <c r="M24" s="198">
        <v>10.08</v>
      </c>
      <c r="N24" s="198">
        <v>2.13</v>
      </c>
      <c r="O24" s="198">
        <v>1.51</v>
      </c>
      <c r="P24" s="198">
        <v>14.37</v>
      </c>
      <c r="Q24" s="198">
        <v>4.58</v>
      </c>
      <c r="R24" s="198">
        <v>9.41</v>
      </c>
      <c r="S24" s="198">
        <v>5.59</v>
      </c>
      <c r="T24" s="198">
        <v>0</v>
      </c>
      <c r="U24" s="198">
        <v>2.5499999999999998</v>
      </c>
      <c r="V24" s="198">
        <v>8.33</v>
      </c>
      <c r="W24" s="198">
        <v>20.38</v>
      </c>
      <c r="X24" s="198">
        <v>46.4</v>
      </c>
      <c r="Y24" s="198">
        <v>511.74</v>
      </c>
      <c r="Z24" s="198">
        <v>40.22</v>
      </c>
      <c r="AA24" s="198">
        <v>25.24</v>
      </c>
      <c r="AB24" s="198">
        <v>0</v>
      </c>
      <c r="AC24" s="198">
        <v>22.62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57.64</v>
      </c>
      <c r="AJ24" s="198">
        <v>0</v>
      </c>
      <c r="AK24" s="198">
        <v>3.01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19.14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39.47</v>
      </c>
      <c r="J25" s="198">
        <v>0</v>
      </c>
      <c r="K25" s="198">
        <v>237.72</v>
      </c>
      <c r="L25" s="198">
        <v>11.04</v>
      </c>
      <c r="M25" s="198">
        <v>2.62</v>
      </c>
      <c r="N25" s="198">
        <v>2.13</v>
      </c>
      <c r="O25" s="198">
        <v>1.51</v>
      </c>
      <c r="P25" s="198">
        <v>14.37</v>
      </c>
      <c r="Q25" s="198">
        <v>4.58</v>
      </c>
      <c r="R25" s="198">
        <v>9.41</v>
      </c>
      <c r="S25" s="198">
        <v>5.59</v>
      </c>
      <c r="T25" s="198">
        <v>0</v>
      </c>
      <c r="U25" s="198">
        <v>2.5499999999999998</v>
      </c>
      <c r="V25" s="198">
        <v>6.79</v>
      </c>
      <c r="W25" s="198">
        <v>20.38</v>
      </c>
      <c r="X25" s="198">
        <v>40.82</v>
      </c>
      <c r="Y25" s="198">
        <v>511.74</v>
      </c>
      <c r="Z25" s="198">
        <v>40.22</v>
      </c>
      <c r="AA25" s="198">
        <v>25.24</v>
      </c>
      <c r="AB25" s="198">
        <v>0</v>
      </c>
      <c r="AC25" s="198">
        <v>22.62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57.64</v>
      </c>
      <c r="AJ25" s="198">
        <v>0</v>
      </c>
      <c r="AK25" s="198">
        <v>6.37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19.14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39.47</v>
      </c>
      <c r="J26" s="198">
        <v>0</v>
      </c>
      <c r="K26" s="198">
        <v>237.72</v>
      </c>
      <c r="L26" s="198">
        <v>11.04</v>
      </c>
      <c r="M26" s="198">
        <v>2.62</v>
      </c>
      <c r="N26" s="198">
        <v>2.13</v>
      </c>
      <c r="O26" s="198">
        <v>1.51</v>
      </c>
      <c r="P26" s="198">
        <v>0.84</v>
      </c>
      <c r="Q26" s="198">
        <v>4.58</v>
      </c>
      <c r="R26" s="198">
        <v>9.41</v>
      </c>
      <c r="S26" s="198">
        <v>5.59</v>
      </c>
      <c r="T26" s="198">
        <v>0</v>
      </c>
      <c r="U26" s="198">
        <v>2.5499999999999998</v>
      </c>
      <c r="V26" s="198">
        <v>7.78</v>
      </c>
      <c r="W26" s="198">
        <v>20.38</v>
      </c>
      <c r="X26" s="198">
        <v>2.66</v>
      </c>
      <c r="Y26" s="198">
        <v>511.74</v>
      </c>
      <c r="Z26" s="198">
        <v>40.22</v>
      </c>
      <c r="AA26" s="198">
        <v>25.24</v>
      </c>
      <c r="AB26" s="198">
        <v>0</v>
      </c>
      <c r="AC26" s="198">
        <v>22.62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57.64</v>
      </c>
      <c r="AJ26" s="198">
        <v>0</v>
      </c>
      <c r="AK26" s="198">
        <v>2.33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19.14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39.47</v>
      </c>
      <c r="J27" s="198">
        <v>0</v>
      </c>
      <c r="K27" s="198">
        <v>114.39</v>
      </c>
      <c r="L27" s="198">
        <v>0.49</v>
      </c>
      <c r="M27" s="198">
        <v>2.62</v>
      </c>
      <c r="N27" s="198">
        <v>2.14</v>
      </c>
      <c r="O27" s="198">
        <v>1.51</v>
      </c>
      <c r="P27" s="198">
        <v>0.84</v>
      </c>
      <c r="Q27" s="198">
        <v>0.39</v>
      </c>
      <c r="R27" s="198">
        <v>0.77</v>
      </c>
      <c r="S27" s="198">
        <v>0.47</v>
      </c>
      <c r="T27" s="198">
        <v>0</v>
      </c>
      <c r="U27" s="198">
        <v>2.5499999999999998</v>
      </c>
      <c r="V27" s="198">
        <v>0.37</v>
      </c>
      <c r="W27" s="198">
        <v>0.84</v>
      </c>
      <c r="X27" s="198">
        <v>2.66</v>
      </c>
      <c r="Y27" s="198">
        <v>511.74</v>
      </c>
      <c r="Z27" s="198">
        <v>4.88</v>
      </c>
      <c r="AA27" s="198">
        <v>1.63</v>
      </c>
      <c r="AB27" s="198">
        <v>0</v>
      </c>
      <c r="AC27" s="198">
        <v>22.62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58.74</v>
      </c>
      <c r="AJ27" s="198">
        <v>0</v>
      </c>
      <c r="AK27" s="198">
        <v>0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19.14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39.47</v>
      </c>
      <c r="J28" s="198">
        <v>0</v>
      </c>
      <c r="K28" s="198">
        <v>21.39</v>
      </c>
      <c r="L28" s="198">
        <v>11.04</v>
      </c>
      <c r="M28" s="198">
        <v>8.08</v>
      </c>
      <c r="N28" s="198">
        <v>6.45</v>
      </c>
      <c r="O28" s="198">
        <v>1.51</v>
      </c>
      <c r="P28" s="198">
        <v>3.26</v>
      </c>
      <c r="Q28" s="198">
        <v>0.39</v>
      </c>
      <c r="R28" s="198">
        <v>0.77</v>
      </c>
      <c r="S28" s="198">
        <v>0.47</v>
      </c>
      <c r="T28" s="198">
        <v>0</v>
      </c>
      <c r="U28" s="198">
        <v>2.5499999999999998</v>
      </c>
      <c r="V28" s="198">
        <v>0.37</v>
      </c>
      <c r="W28" s="198">
        <v>0.84</v>
      </c>
      <c r="X28" s="198">
        <v>2.67</v>
      </c>
      <c r="Y28" s="198">
        <v>511.74</v>
      </c>
      <c r="Z28" s="198">
        <v>4.88</v>
      </c>
      <c r="AA28" s="198">
        <v>1.63</v>
      </c>
      <c r="AB28" s="198">
        <v>0</v>
      </c>
      <c r="AC28" s="198">
        <v>22.62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57.64</v>
      </c>
      <c r="AJ28" s="198">
        <v>0</v>
      </c>
      <c r="AK28" s="198">
        <v>5.92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19.14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39.47</v>
      </c>
      <c r="J29" s="198">
        <v>0</v>
      </c>
      <c r="K29" s="198">
        <v>21.39</v>
      </c>
      <c r="L29" s="198">
        <v>0.49</v>
      </c>
      <c r="M29" s="198">
        <v>2.62</v>
      </c>
      <c r="N29" s="198">
        <v>2.13</v>
      </c>
      <c r="O29" s="198">
        <v>1.51</v>
      </c>
      <c r="P29" s="198">
        <v>0.84</v>
      </c>
      <c r="Q29" s="198">
        <v>0.4</v>
      </c>
      <c r="R29" s="198">
        <v>0.76</v>
      </c>
      <c r="S29" s="198">
        <v>0.47</v>
      </c>
      <c r="T29" s="198">
        <v>0</v>
      </c>
      <c r="U29" s="198">
        <v>2.5499999999999998</v>
      </c>
      <c r="V29" s="198">
        <v>0.95</v>
      </c>
      <c r="W29" s="198">
        <v>0.84</v>
      </c>
      <c r="X29" s="198">
        <v>2.67</v>
      </c>
      <c r="Y29" s="198">
        <v>511.74</v>
      </c>
      <c r="Z29" s="198">
        <v>4.88</v>
      </c>
      <c r="AA29" s="198">
        <v>4.82</v>
      </c>
      <c r="AB29" s="198">
        <v>0</v>
      </c>
      <c r="AC29" s="198">
        <v>22.62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57.64</v>
      </c>
      <c r="AJ29" s="198">
        <v>0</v>
      </c>
      <c r="AK29" s="198">
        <v>5.03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19.14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39.47</v>
      </c>
      <c r="J30" s="198">
        <v>0</v>
      </c>
      <c r="K30" s="198">
        <v>21.39</v>
      </c>
      <c r="L30" s="198">
        <v>0.49</v>
      </c>
      <c r="M30" s="198">
        <v>2.62</v>
      </c>
      <c r="N30" s="198">
        <v>2.13</v>
      </c>
      <c r="O30" s="198">
        <v>1.51</v>
      </c>
      <c r="P30" s="198">
        <v>0.84</v>
      </c>
      <c r="Q30" s="198">
        <v>0.4</v>
      </c>
      <c r="R30" s="198">
        <v>0.76</v>
      </c>
      <c r="S30" s="198">
        <v>0.47</v>
      </c>
      <c r="T30" s="198">
        <v>0</v>
      </c>
      <c r="U30" s="198">
        <v>2.5499999999999998</v>
      </c>
      <c r="V30" s="198">
        <v>0.38</v>
      </c>
      <c r="W30" s="198">
        <v>0.84</v>
      </c>
      <c r="X30" s="198">
        <v>2.67</v>
      </c>
      <c r="Y30" s="198">
        <v>511.74</v>
      </c>
      <c r="Z30" s="198">
        <v>4.88</v>
      </c>
      <c r="AA30" s="198">
        <v>1.63</v>
      </c>
      <c r="AB30" s="198">
        <v>0</v>
      </c>
      <c r="AC30" s="198">
        <v>22.62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57.64</v>
      </c>
      <c r="AJ30" s="198">
        <v>0</v>
      </c>
      <c r="AK30" s="198">
        <v>5.03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19.14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36.729999999999997</v>
      </c>
      <c r="L31" s="198">
        <v>11.04</v>
      </c>
      <c r="M31" s="198">
        <v>2.62</v>
      </c>
      <c r="N31" s="198">
        <v>2.13</v>
      </c>
      <c r="O31" s="198">
        <v>1.51</v>
      </c>
      <c r="P31" s="198">
        <v>0.84</v>
      </c>
      <c r="Q31" s="198">
        <v>0.4</v>
      </c>
      <c r="R31" s="198">
        <v>0.76</v>
      </c>
      <c r="S31" s="198">
        <v>0.47</v>
      </c>
      <c r="T31" s="198">
        <v>0</v>
      </c>
      <c r="U31" s="198">
        <v>2.5499999999999998</v>
      </c>
      <c r="V31" s="198">
        <v>0.38</v>
      </c>
      <c r="W31" s="198">
        <v>0.84</v>
      </c>
      <c r="X31" s="198">
        <v>2.67</v>
      </c>
      <c r="Y31" s="198">
        <v>511.74</v>
      </c>
      <c r="Z31" s="198">
        <v>4.88</v>
      </c>
      <c r="AA31" s="198">
        <v>1.63</v>
      </c>
      <c r="AB31" s="198">
        <v>0</v>
      </c>
      <c r="AC31" s="198">
        <v>22.62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57.64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19.14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35.770000000000003</v>
      </c>
      <c r="L32" s="198">
        <v>11.04</v>
      </c>
      <c r="M32" s="198">
        <v>2.62</v>
      </c>
      <c r="N32" s="198">
        <v>2.13</v>
      </c>
      <c r="O32" s="198">
        <v>1.51</v>
      </c>
      <c r="P32" s="198">
        <v>0.84</v>
      </c>
      <c r="Q32" s="198">
        <v>0.4</v>
      </c>
      <c r="R32" s="198">
        <v>0.76</v>
      </c>
      <c r="S32" s="198">
        <v>0.47</v>
      </c>
      <c r="T32" s="198">
        <v>0</v>
      </c>
      <c r="U32" s="198">
        <v>2.5499999999999998</v>
      </c>
      <c r="V32" s="198">
        <v>0.38</v>
      </c>
      <c r="W32" s="198">
        <v>0.84</v>
      </c>
      <c r="X32" s="198">
        <v>2.67</v>
      </c>
      <c r="Y32" s="198">
        <v>511.74</v>
      </c>
      <c r="Z32" s="198">
        <v>4.88</v>
      </c>
      <c r="AA32" s="198">
        <v>1.63</v>
      </c>
      <c r="AB32" s="198">
        <v>0</v>
      </c>
      <c r="AC32" s="198">
        <v>22.62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57.64</v>
      </c>
      <c r="AJ32" s="198">
        <v>0</v>
      </c>
      <c r="AK32" s="198">
        <v>6.21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19.14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21.39</v>
      </c>
      <c r="L33" s="198">
        <v>0.49</v>
      </c>
      <c r="M33" s="198">
        <v>2.62</v>
      </c>
      <c r="N33" s="198">
        <v>2.13</v>
      </c>
      <c r="O33" s="198">
        <v>1.51</v>
      </c>
      <c r="P33" s="198">
        <v>0.84</v>
      </c>
      <c r="Q33" s="198">
        <v>0.4</v>
      </c>
      <c r="R33" s="198">
        <v>0.76</v>
      </c>
      <c r="S33" s="198">
        <v>0.47</v>
      </c>
      <c r="T33" s="198">
        <v>0</v>
      </c>
      <c r="U33" s="198">
        <v>2.5499999999999998</v>
      </c>
      <c r="V33" s="198">
        <v>0.38</v>
      </c>
      <c r="W33" s="198">
        <v>0.84</v>
      </c>
      <c r="X33" s="198">
        <v>2.67</v>
      </c>
      <c r="Y33" s="198">
        <v>511.74</v>
      </c>
      <c r="Z33" s="198">
        <v>4.88</v>
      </c>
      <c r="AA33" s="198">
        <v>1.63</v>
      </c>
      <c r="AB33" s="198">
        <v>0</v>
      </c>
      <c r="AC33" s="198">
        <v>22.62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58.74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19.14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21.39</v>
      </c>
      <c r="L34" s="198">
        <v>0.49</v>
      </c>
      <c r="M34" s="198">
        <v>2.62</v>
      </c>
      <c r="N34" s="198">
        <v>2.13</v>
      </c>
      <c r="O34" s="198">
        <v>1.51</v>
      </c>
      <c r="P34" s="198">
        <v>0.84</v>
      </c>
      <c r="Q34" s="198">
        <v>0.4</v>
      </c>
      <c r="R34" s="198">
        <v>0.76</v>
      </c>
      <c r="S34" s="198">
        <v>0.47</v>
      </c>
      <c r="T34" s="198">
        <v>0</v>
      </c>
      <c r="U34" s="198">
        <v>2.5499999999999998</v>
      </c>
      <c r="V34" s="198">
        <v>0.38</v>
      </c>
      <c r="W34" s="198">
        <v>0.84</v>
      </c>
      <c r="X34" s="198">
        <v>2.67</v>
      </c>
      <c r="Y34" s="198">
        <v>511.74</v>
      </c>
      <c r="Z34" s="198">
        <v>4.88</v>
      </c>
      <c r="AA34" s="198">
        <v>1.63</v>
      </c>
      <c r="AB34" s="198">
        <v>0</v>
      </c>
      <c r="AC34" s="198">
        <v>22.62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57.64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19.09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21.38</v>
      </c>
      <c r="L35" s="198">
        <v>0.49</v>
      </c>
      <c r="M35" s="198">
        <v>2.62</v>
      </c>
      <c r="N35" s="198">
        <v>2.13</v>
      </c>
      <c r="O35" s="198">
        <v>1.51</v>
      </c>
      <c r="P35" s="198">
        <v>0.84</v>
      </c>
      <c r="Q35" s="198">
        <v>0.4</v>
      </c>
      <c r="R35" s="198">
        <v>0.76</v>
      </c>
      <c r="S35" s="198">
        <v>0.48</v>
      </c>
      <c r="T35" s="198">
        <v>0</v>
      </c>
      <c r="U35" s="198">
        <v>2.5499999999999998</v>
      </c>
      <c r="V35" s="198">
        <v>0.37</v>
      </c>
      <c r="W35" s="198">
        <v>0.84</v>
      </c>
      <c r="X35" s="198">
        <v>2.67</v>
      </c>
      <c r="Y35" s="198">
        <v>511.74</v>
      </c>
      <c r="Z35" s="198">
        <v>4.88</v>
      </c>
      <c r="AA35" s="198">
        <v>1.63</v>
      </c>
      <c r="AB35" s="198">
        <v>0</v>
      </c>
      <c r="AC35" s="198">
        <v>22.62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56.79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19.09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21.39</v>
      </c>
      <c r="L36" s="198">
        <v>0.49</v>
      </c>
      <c r="M36" s="198">
        <v>2.62</v>
      </c>
      <c r="N36" s="198">
        <v>2.13</v>
      </c>
      <c r="O36" s="198">
        <v>1.51</v>
      </c>
      <c r="P36" s="198">
        <v>0.84</v>
      </c>
      <c r="Q36" s="198">
        <v>0.4</v>
      </c>
      <c r="R36" s="198">
        <v>0.76</v>
      </c>
      <c r="S36" s="198">
        <v>0.47</v>
      </c>
      <c r="T36" s="198">
        <v>0</v>
      </c>
      <c r="U36" s="198">
        <v>2.5499999999999998</v>
      </c>
      <c r="V36" s="198">
        <v>0.38</v>
      </c>
      <c r="W36" s="198">
        <v>0.84</v>
      </c>
      <c r="X36" s="198">
        <v>2.67</v>
      </c>
      <c r="Y36" s="198">
        <v>511.74</v>
      </c>
      <c r="Z36" s="198">
        <v>4.88</v>
      </c>
      <c r="AA36" s="198">
        <v>1.63</v>
      </c>
      <c r="AB36" s="198">
        <v>0</v>
      </c>
      <c r="AC36" s="198">
        <v>22.62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56.79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19.09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21.39</v>
      </c>
      <c r="L37" s="198">
        <v>0.49</v>
      </c>
      <c r="M37" s="198">
        <v>2.62</v>
      </c>
      <c r="N37" s="198">
        <v>2.13</v>
      </c>
      <c r="O37" s="198">
        <v>1.51</v>
      </c>
      <c r="P37" s="198">
        <v>0.84</v>
      </c>
      <c r="Q37" s="198">
        <v>0.4</v>
      </c>
      <c r="R37" s="198">
        <v>0.76</v>
      </c>
      <c r="S37" s="198">
        <v>0.47</v>
      </c>
      <c r="T37" s="198">
        <v>0</v>
      </c>
      <c r="U37" s="198">
        <v>2.5499999999999998</v>
      </c>
      <c r="V37" s="198">
        <v>0.38</v>
      </c>
      <c r="W37" s="198">
        <v>0.84</v>
      </c>
      <c r="X37" s="198">
        <v>2.67</v>
      </c>
      <c r="Y37" s="198">
        <v>511.74</v>
      </c>
      <c r="Z37" s="198">
        <v>4.88</v>
      </c>
      <c r="AA37" s="198">
        <v>1.63</v>
      </c>
      <c r="AB37" s="198">
        <v>0</v>
      </c>
      <c r="AC37" s="198">
        <v>22.62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56.79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19.09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21.39</v>
      </c>
      <c r="L38" s="198">
        <v>0.49</v>
      </c>
      <c r="M38" s="198">
        <v>2.62</v>
      </c>
      <c r="N38" s="198">
        <v>2.13</v>
      </c>
      <c r="O38" s="198">
        <v>1.51</v>
      </c>
      <c r="P38" s="198">
        <v>0.84</v>
      </c>
      <c r="Q38" s="198">
        <v>0.4</v>
      </c>
      <c r="R38" s="198">
        <v>0.76</v>
      </c>
      <c r="S38" s="198">
        <v>0.47</v>
      </c>
      <c r="T38" s="198">
        <v>0</v>
      </c>
      <c r="U38" s="198">
        <v>2.5499999999999998</v>
      </c>
      <c r="V38" s="198">
        <v>0.38</v>
      </c>
      <c r="W38" s="198">
        <v>0.84</v>
      </c>
      <c r="X38" s="198">
        <v>2.67</v>
      </c>
      <c r="Y38" s="198">
        <v>511.74</v>
      </c>
      <c r="Z38" s="198">
        <v>4.88</v>
      </c>
      <c r="AA38" s="198">
        <v>1.63</v>
      </c>
      <c r="AB38" s="198">
        <v>0</v>
      </c>
      <c r="AC38" s="198">
        <v>22.62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56.79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19.09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38.99</v>
      </c>
      <c r="J39" s="198">
        <v>0</v>
      </c>
      <c r="K39" s="198">
        <v>21.39</v>
      </c>
      <c r="L39" s="198">
        <v>0.49</v>
      </c>
      <c r="M39" s="198">
        <v>2.62</v>
      </c>
      <c r="N39" s="198">
        <v>2.13</v>
      </c>
      <c r="O39" s="198">
        <v>1.51</v>
      </c>
      <c r="P39" s="198">
        <v>0.84</v>
      </c>
      <c r="Q39" s="198">
        <v>0.4</v>
      </c>
      <c r="R39" s="198">
        <v>0.76</v>
      </c>
      <c r="S39" s="198">
        <v>0.47</v>
      </c>
      <c r="T39" s="198">
        <v>0</v>
      </c>
      <c r="U39" s="198">
        <v>2.5499999999999998</v>
      </c>
      <c r="V39" s="198">
        <v>0.38</v>
      </c>
      <c r="W39" s="198">
        <v>0.84</v>
      </c>
      <c r="X39" s="198">
        <v>2.67</v>
      </c>
      <c r="Y39" s="198">
        <v>511.74</v>
      </c>
      <c r="Z39" s="198">
        <v>4.88</v>
      </c>
      <c r="AA39" s="198">
        <v>1.63</v>
      </c>
      <c r="AB39" s="198">
        <v>0</v>
      </c>
      <c r="AC39" s="198">
        <v>22.62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57.89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19.09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38.99</v>
      </c>
      <c r="J40" s="198">
        <v>0</v>
      </c>
      <c r="K40" s="198">
        <v>21.39</v>
      </c>
      <c r="L40" s="198">
        <v>0.49</v>
      </c>
      <c r="M40" s="198">
        <v>2.62</v>
      </c>
      <c r="N40" s="198">
        <v>2.13</v>
      </c>
      <c r="O40" s="198">
        <v>1.51</v>
      </c>
      <c r="P40" s="198">
        <v>0.84</v>
      </c>
      <c r="Q40" s="198">
        <v>0.4</v>
      </c>
      <c r="R40" s="198">
        <v>0.76</v>
      </c>
      <c r="S40" s="198">
        <v>0.47</v>
      </c>
      <c r="T40" s="198">
        <v>0</v>
      </c>
      <c r="U40" s="198">
        <v>2.5499999999999998</v>
      </c>
      <c r="V40" s="198">
        <v>0.38</v>
      </c>
      <c r="W40" s="198">
        <v>0.84</v>
      </c>
      <c r="X40" s="198">
        <v>2.67</v>
      </c>
      <c r="Y40" s="198">
        <v>511.74</v>
      </c>
      <c r="Z40" s="198">
        <v>4.88</v>
      </c>
      <c r="AA40" s="198">
        <v>1.63</v>
      </c>
      <c r="AB40" s="198">
        <v>0</v>
      </c>
      <c r="AC40" s="198">
        <v>22.62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56.79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19.05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38.99</v>
      </c>
      <c r="J41" s="198">
        <v>0</v>
      </c>
      <c r="K41" s="198">
        <v>21.39</v>
      </c>
      <c r="L41" s="198">
        <v>0.49</v>
      </c>
      <c r="M41" s="198">
        <v>2.62</v>
      </c>
      <c r="N41" s="198">
        <v>2.13</v>
      </c>
      <c r="O41" s="198">
        <v>1.51</v>
      </c>
      <c r="P41" s="198">
        <v>0.84</v>
      </c>
      <c r="Q41" s="198">
        <v>0.4</v>
      </c>
      <c r="R41" s="198">
        <v>0.76</v>
      </c>
      <c r="S41" s="198">
        <v>0.47</v>
      </c>
      <c r="T41" s="198">
        <v>0</v>
      </c>
      <c r="U41" s="198">
        <v>2.5499999999999998</v>
      </c>
      <c r="V41" s="198">
        <v>0.38</v>
      </c>
      <c r="W41" s="198">
        <v>0.84</v>
      </c>
      <c r="X41" s="198">
        <v>2.67</v>
      </c>
      <c r="Y41" s="198">
        <v>511.74</v>
      </c>
      <c r="Z41" s="198">
        <v>4.88</v>
      </c>
      <c r="AA41" s="198">
        <v>1.63</v>
      </c>
      <c r="AB41" s="198">
        <v>0</v>
      </c>
      <c r="AC41" s="198">
        <v>22.62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56.79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19.05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38.99</v>
      </c>
      <c r="J42" s="198">
        <v>0</v>
      </c>
      <c r="K42" s="198">
        <v>21.39</v>
      </c>
      <c r="L42" s="198">
        <v>0.49</v>
      </c>
      <c r="M42" s="198">
        <v>2.62</v>
      </c>
      <c r="N42" s="198">
        <v>2.13</v>
      </c>
      <c r="O42" s="198">
        <v>1.51</v>
      </c>
      <c r="P42" s="198">
        <v>0.84</v>
      </c>
      <c r="Q42" s="198">
        <v>0.4</v>
      </c>
      <c r="R42" s="198">
        <v>0.76</v>
      </c>
      <c r="S42" s="198">
        <v>0.47</v>
      </c>
      <c r="T42" s="198">
        <v>0</v>
      </c>
      <c r="U42" s="198">
        <v>2.5499999999999998</v>
      </c>
      <c r="V42" s="198">
        <v>0.38</v>
      </c>
      <c r="W42" s="198">
        <v>0.84</v>
      </c>
      <c r="X42" s="198">
        <v>2.67</v>
      </c>
      <c r="Y42" s="198">
        <v>511.74</v>
      </c>
      <c r="Z42" s="198">
        <v>4.88</v>
      </c>
      <c r="AA42" s="198">
        <v>1.63</v>
      </c>
      <c r="AB42" s="198">
        <v>0</v>
      </c>
      <c r="AC42" s="198">
        <v>22.62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56.79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18.91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38.99</v>
      </c>
      <c r="J43" s="198">
        <v>0</v>
      </c>
      <c r="K43" s="198">
        <v>21.39</v>
      </c>
      <c r="L43" s="198">
        <v>11.04</v>
      </c>
      <c r="M43" s="198">
        <v>2.62</v>
      </c>
      <c r="N43" s="198">
        <v>2.13</v>
      </c>
      <c r="O43" s="198">
        <v>1.51</v>
      </c>
      <c r="P43" s="198">
        <v>0.84</v>
      </c>
      <c r="Q43" s="198">
        <v>0.4</v>
      </c>
      <c r="R43" s="198">
        <v>0.76</v>
      </c>
      <c r="S43" s="198">
        <v>0.47</v>
      </c>
      <c r="T43" s="198">
        <v>0</v>
      </c>
      <c r="U43" s="198">
        <v>2.5499999999999998</v>
      </c>
      <c r="V43" s="198">
        <v>0.38</v>
      </c>
      <c r="W43" s="198">
        <v>0.84</v>
      </c>
      <c r="X43" s="198">
        <v>2.67</v>
      </c>
      <c r="Y43" s="198">
        <v>511.74</v>
      </c>
      <c r="Z43" s="198">
        <v>4.88</v>
      </c>
      <c r="AA43" s="198">
        <v>1.63</v>
      </c>
      <c r="AB43" s="198">
        <v>0</v>
      </c>
      <c r="AC43" s="198">
        <v>22.62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56.79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18.91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38.99</v>
      </c>
      <c r="J44" s="198">
        <v>0</v>
      </c>
      <c r="K44" s="198">
        <v>21.39</v>
      </c>
      <c r="L44" s="198">
        <v>11.04</v>
      </c>
      <c r="M44" s="198">
        <v>2.62</v>
      </c>
      <c r="N44" s="198">
        <v>2.13</v>
      </c>
      <c r="O44" s="198">
        <v>1.51</v>
      </c>
      <c r="P44" s="198">
        <v>0.84</v>
      </c>
      <c r="Q44" s="198">
        <v>0.4</v>
      </c>
      <c r="R44" s="198">
        <v>0.76</v>
      </c>
      <c r="S44" s="198">
        <v>0.47</v>
      </c>
      <c r="T44" s="198">
        <v>0</v>
      </c>
      <c r="U44" s="198">
        <v>2.5499999999999998</v>
      </c>
      <c r="V44" s="198">
        <v>0.38</v>
      </c>
      <c r="W44" s="198">
        <v>0.84</v>
      </c>
      <c r="X44" s="198">
        <v>2.67</v>
      </c>
      <c r="Y44" s="198">
        <v>511.74</v>
      </c>
      <c r="Z44" s="198">
        <v>4.88</v>
      </c>
      <c r="AA44" s="198">
        <v>1.63</v>
      </c>
      <c r="AB44" s="198">
        <v>0</v>
      </c>
      <c r="AC44" s="198">
        <v>22.62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56.79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18.91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38.99</v>
      </c>
      <c r="J45" s="198">
        <v>0</v>
      </c>
      <c r="K45" s="198">
        <v>21.39</v>
      </c>
      <c r="L45" s="198">
        <v>11.04</v>
      </c>
      <c r="M45" s="198">
        <v>2.62</v>
      </c>
      <c r="N45" s="198">
        <v>2.13</v>
      </c>
      <c r="O45" s="198">
        <v>1.51</v>
      </c>
      <c r="P45" s="198">
        <v>0.84</v>
      </c>
      <c r="Q45" s="198">
        <v>0.4</v>
      </c>
      <c r="R45" s="198">
        <v>0.76</v>
      </c>
      <c r="S45" s="198">
        <v>0.47</v>
      </c>
      <c r="T45" s="198">
        <v>0</v>
      </c>
      <c r="U45" s="198">
        <v>2.5499999999999998</v>
      </c>
      <c r="V45" s="198">
        <v>0.38</v>
      </c>
      <c r="W45" s="198">
        <v>0.84</v>
      </c>
      <c r="X45" s="198">
        <v>2.67</v>
      </c>
      <c r="Y45" s="198">
        <v>511.74</v>
      </c>
      <c r="Z45" s="198">
        <v>4.88</v>
      </c>
      <c r="AA45" s="198">
        <v>1.63</v>
      </c>
      <c r="AB45" s="198">
        <v>0</v>
      </c>
      <c r="AC45" s="198">
        <v>22.62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57.89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18.91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38.99</v>
      </c>
      <c r="J46" s="198">
        <v>0</v>
      </c>
      <c r="K46" s="198">
        <v>21.39</v>
      </c>
      <c r="L46" s="198">
        <v>11.04</v>
      </c>
      <c r="M46" s="198">
        <v>2.62</v>
      </c>
      <c r="N46" s="198">
        <v>2.13</v>
      </c>
      <c r="O46" s="198">
        <v>1.51</v>
      </c>
      <c r="P46" s="198">
        <v>0.84</v>
      </c>
      <c r="Q46" s="198">
        <v>0.4</v>
      </c>
      <c r="R46" s="198">
        <v>0.76</v>
      </c>
      <c r="S46" s="198">
        <v>0.47</v>
      </c>
      <c r="T46" s="198">
        <v>0</v>
      </c>
      <c r="U46" s="198">
        <v>2.5499999999999998</v>
      </c>
      <c r="V46" s="198">
        <v>0.38</v>
      </c>
      <c r="W46" s="198">
        <v>0.84</v>
      </c>
      <c r="X46" s="198">
        <v>2.67</v>
      </c>
      <c r="Y46" s="198">
        <v>511.74</v>
      </c>
      <c r="Z46" s="198">
        <v>4.88</v>
      </c>
      <c r="AA46" s="198">
        <v>1.63</v>
      </c>
      <c r="AB46" s="198">
        <v>0</v>
      </c>
      <c r="AC46" s="198">
        <v>22.62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56.79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18.91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38.99</v>
      </c>
      <c r="J47" s="198">
        <v>0</v>
      </c>
      <c r="K47" s="198">
        <v>21.38</v>
      </c>
      <c r="L47" s="198">
        <v>11.04</v>
      </c>
      <c r="M47" s="198">
        <v>2.62</v>
      </c>
      <c r="N47" s="198">
        <v>2.13</v>
      </c>
      <c r="O47" s="198">
        <v>1.51</v>
      </c>
      <c r="P47" s="198">
        <v>0.84</v>
      </c>
      <c r="Q47" s="198">
        <v>0.4</v>
      </c>
      <c r="R47" s="198">
        <v>0.76</v>
      </c>
      <c r="S47" s="198">
        <v>0.47</v>
      </c>
      <c r="T47" s="198">
        <v>0</v>
      </c>
      <c r="U47" s="198">
        <v>2.5499999999999998</v>
      </c>
      <c r="V47" s="198">
        <v>0.38</v>
      </c>
      <c r="W47" s="198">
        <v>0.83</v>
      </c>
      <c r="X47" s="198">
        <v>2.67</v>
      </c>
      <c r="Y47" s="198">
        <v>511.74</v>
      </c>
      <c r="Z47" s="198">
        <v>3.43</v>
      </c>
      <c r="AA47" s="198">
        <v>1.1399999999999999</v>
      </c>
      <c r="AB47" s="198">
        <v>0</v>
      </c>
      <c r="AC47" s="198">
        <v>22.62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56.79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18.91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38.99</v>
      </c>
      <c r="J48" s="198">
        <v>0</v>
      </c>
      <c r="K48" s="198">
        <v>21.38</v>
      </c>
      <c r="L48" s="198">
        <v>11.04</v>
      </c>
      <c r="M48" s="198">
        <v>2.62</v>
      </c>
      <c r="N48" s="198">
        <v>2.13</v>
      </c>
      <c r="O48" s="198">
        <v>1.51</v>
      </c>
      <c r="P48" s="198">
        <v>0.84</v>
      </c>
      <c r="Q48" s="198">
        <v>0.4</v>
      </c>
      <c r="R48" s="198">
        <v>0.76</v>
      </c>
      <c r="S48" s="198">
        <v>0.47</v>
      </c>
      <c r="T48" s="198">
        <v>0</v>
      </c>
      <c r="U48" s="198">
        <v>2.5499999999999998</v>
      </c>
      <c r="V48" s="198">
        <v>0.38</v>
      </c>
      <c r="W48" s="198">
        <v>0.83</v>
      </c>
      <c r="X48" s="198">
        <v>2.67</v>
      </c>
      <c r="Y48" s="198">
        <v>511.74</v>
      </c>
      <c r="Z48" s="198">
        <v>3.43</v>
      </c>
      <c r="AA48" s="198">
        <v>1.1399999999999999</v>
      </c>
      <c r="AB48" s="198">
        <v>0</v>
      </c>
      <c r="AC48" s="198">
        <v>22.62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56.79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18.91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38.99</v>
      </c>
      <c r="J49" s="198">
        <v>0</v>
      </c>
      <c r="K49" s="198">
        <v>41.57</v>
      </c>
      <c r="L49" s="198">
        <v>11.04</v>
      </c>
      <c r="M49" s="198">
        <v>2.62</v>
      </c>
      <c r="N49" s="198">
        <v>2.13</v>
      </c>
      <c r="O49" s="198">
        <v>1.51</v>
      </c>
      <c r="P49" s="198">
        <v>0.84</v>
      </c>
      <c r="Q49" s="198">
        <v>0.4</v>
      </c>
      <c r="R49" s="198">
        <v>0.76</v>
      </c>
      <c r="S49" s="198">
        <v>0.47</v>
      </c>
      <c r="T49" s="198">
        <v>0</v>
      </c>
      <c r="U49" s="198">
        <v>2.5499999999999998</v>
      </c>
      <c r="V49" s="198">
        <v>0.38</v>
      </c>
      <c r="W49" s="198">
        <v>0.83</v>
      </c>
      <c r="X49" s="198">
        <v>2.67</v>
      </c>
      <c r="Y49" s="198">
        <v>511.74</v>
      </c>
      <c r="Z49" s="198">
        <v>3.43</v>
      </c>
      <c r="AA49" s="198">
        <v>1.1399999999999999</v>
      </c>
      <c r="AB49" s="198">
        <v>0</v>
      </c>
      <c r="AC49" s="198">
        <v>22.62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56.79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18.82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38.99</v>
      </c>
      <c r="J50" s="198">
        <v>0</v>
      </c>
      <c r="K50" s="198">
        <v>41.57</v>
      </c>
      <c r="L50" s="198">
        <v>11.04</v>
      </c>
      <c r="M50" s="198">
        <v>2.62</v>
      </c>
      <c r="N50" s="198">
        <v>2.13</v>
      </c>
      <c r="O50" s="198">
        <v>1.51</v>
      </c>
      <c r="P50" s="198">
        <v>0.84</v>
      </c>
      <c r="Q50" s="198">
        <v>0.4</v>
      </c>
      <c r="R50" s="198">
        <v>0.76</v>
      </c>
      <c r="S50" s="198">
        <v>0.47</v>
      </c>
      <c r="T50" s="198">
        <v>0</v>
      </c>
      <c r="U50" s="198">
        <v>2.5499999999999998</v>
      </c>
      <c r="V50" s="198">
        <v>0.38</v>
      </c>
      <c r="W50" s="198">
        <v>0.83</v>
      </c>
      <c r="X50" s="198">
        <v>2.67</v>
      </c>
      <c r="Y50" s="198">
        <v>511.74</v>
      </c>
      <c r="Z50" s="198">
        <v>3.43</v>
      </c>
      <c r="AA50" s="198">
        <v>1.1399999999999999</v>
      </c>
      <c r="AB50" s="198">
        <v>0</v>
      </c>
      <c r="AC50" s="198">
        <v>22.62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56.79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18.82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38.99</v>
      </c>
      <c r="J51" s="198">
        <v>0</v>
      </c>
      <c r="K51" s="198">
        <v>21.06</v>
      </c>
      <c r="L51" s="198">
        <v>11.04</v>
      </c>
      <c r="M51" s="198">
        <v>2.62</v>
      </c>
      <c r="N51" s="198">
        <v>2.13</v>
      </c>
      <c r="O51" s="198">
        <v>1.51</v>
      </c>
      <c r="P51" s="198">
        <v>0.84</v>
      </c>
      <c r="Q51" s="198">
        <v>0.4</v>
      </c>
      <c r="R51" s="198">
        <v>0.76</v>
      </c>
      <c r="S51" s="198">
        <v>0.47</v>
      </c>
      <c r="T51" s="198">
        <v>0</v>
      </c>
      <c r="U51" s="198">
        <v>2.5499999999999998</v>
      </c>
      <c r="V51" s="198">
        <v>0.38</v>
      </c>
      <c r="W51" s="198">
        <v>0.83</v>
      </c>
      <c r="X51" s="198">
        <v>2.67</v>
      </c>
      <c r="Y51" s="198">
        <v>511.74</v>
      </c>
      <c r="Z51" s="198">
        <v>4.88</v>
      </c>
      <c r="AA51" s="198">
        <v>1.63</v>
      </c>
      <c r="AB51" s="198">
        <v>0</v>
      </c>
      <c r="AC51" s="198">
        <v>26.82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64.33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18.82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38.99</v>
      </c>
      <c r="J52" s="198">
        <v>0</v>
      </c>
      <c r="K52" s="198">
        <v>21.06</v>
      </c>
      <c r="L52" s="198">
        <v>11.04</v>
      </c>
      <c r="M52" s="198">
        <v>2.62</v>
      </c>
      <c r="N52" s="198">
        <v>2.13</v>
      </c>
      <c r="O52" s="198">
        <v>1.51</v>
      </c>
      <c r="P52" s="198">
        <v>0.84</v>
      </c>
      <c r="Q52" s="198">
        <v>0.4</v>
      </c>
      <c r="R52" s="198">
        <v>0.76</v>
      </c>
      <c r="S52" s="198">
        <v>0.47</v>
      </c>
      <c r="T52" s="198">
        <v>0</v>
      </c>
      <c r="U52" s="198">
        <v>2.5499999999999998</v>
      </c>
      <c r="V52" s="198">
        <v>0.38</v>
      </c>
      <c r="W52" s="198">
        <v>0.83</v>
      </c>
      <c r="X52" s="198">
        <v>2.67</v>
      </c>
      <c r="Y52" s="198">
        <v>511.74</v>
      </c>
      <c r="Z52" s="198">
        <v>4.88</v>
      </c>
      <c r="AA52" s="198">
        <v>1.63</v>
      </c>
      <c r="AB52" s="198">
        <v>0</v>
      </c>
      <c r="AC52" s="198">
        <v>26.82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64.33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18.82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38.99</v>
      </c>
      <c r="J53" s="198">
        <v>0</v>
      </c>
      <c r="K53" s="198">
        <v>21.06</v>
      </c>
      <c r="L53" s="198">
        <v>11.04</v>
      </c>
      <c r="M53" s="198">
        <v>2.62</v>
      </c>
      <c r="N53" s="198">
        <v>2.13</v>
      </c>
      <c r="O53" s="198">
        <v>1.51</v>
      </c>
      <c r="P53" s="198">
        <v>0.84</v>
      </c>
      <c r="Q53" s="198">
        <v>0.39</v>
      </c>
      <c r="R53" s="198">
        <v>0.76</v>
      </c>
      <c r="S53" s="198">
        <v>0.48</v>
      </c>
      <c r="T53" s="198">
        <v>0</v>
      </c>
      <c r="U53" s="198">
        <v>2.5499999999999998</v>
      </c>
      <c r="V53" s="198">
        <v>0.38</v>
      </c>
      <c r="W53" s="198">
        <v>0.83</v>
      </c>
      <c r="X53" s="198">
        <v>2.67</v>
      </c>
      <c r="Y53" s="198">
        <v>511.74</v>
      </c>
      <c r="Z53" s="198">
        <v>4.88</v>
      </c>
      <c r="AA53" s="198">
        <v>1.63</v>
      </c>
      <c r="AB53" s="198">
        <v>0</v>
      </c>
      <c r="AC53" s="198">
        <v>22.62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56.79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18.82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38.99</v>
      </c>
      <c r="J54" s="198">
        <v>0</v>
      </c>
      <c r="K54" s="198">
        <v>21.06</v>
      </c>
      <c r="L54" s="198">
        <v>11.04</v>
      </c>
      <c r="M54" s="198">
        <v>2.62</v>
      </c>
      <c r="N54" s="198">
        <v>2.13</v>
      </c>
      <c r="O54" s="198">
        <v>1.51</v>
      </c>
      <c r="P54" s="198">
        <v>0.84</v>
      </c>
      <c r="Q54" s="198">
        <v>0.39</v>
      </c>
      <c r="R54" s="198">
        <v>0.76</v>
      </c>
      <c r="S54" s="198">
        <v>0.48</v>
      </c>
      <c r="T54" s="198">
        <v>0</v>
      </c>
      <c r="U54" s="198">
        <v>2.5499999999999998</v>
      </c>
      <c r="V54" s="198">
        <v>0.38</v>
      </c>
      <c r="W54" s="198">
        <v>0.83</v>
      </c>
      <c r="X54" s="198">
        <v>2.67</v>
      </c>
      <c r="Y54" s="198">
        <v>511.74</v>
      </c>
      <c r="Z54" s="198">
        <v>4.88</v>
      </c>
      <c r="AA54" s="198">
        <v>1.63</v>
      </c>
      <c r="AB54" s="198">
        <v>0</v>
      </c>
      <c r="AC54" s="198">
        <v>22.62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56.79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18.77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38.75</v>
      </c>
      <c r="J55" s="198">
        <v>0</v>
      </c>
      <c r="K55" s="198">
        <v>21.06</v>
      </c>
      <c r="L55" s="198">
        <v>11.04</v>
      </c>
      <c r="M55" s="198">
        <v>2.62</v>
      </c>
      <c r="N55" s="198">
        <v>2.13</v>
      </c>
      <c r="O55" s="198">
        <v>1.51</v>
      </c>
      <c r="P55" s="198">
        <v>0.84</v>
      </c>
      <c r="Q55" s="198">
        <v>0.39</v>
      </c>
      <c r="R55" s="198">
        <v>0.76</v>
      </c>
      <c r="S55" s="198">
        <v>0.48</v>
      </c>
      <c r="T55" s="198">
        <v>0</v>
      </c>
      <c r="U55" s="198">
        <v>2.5499999999999998</v>
      </c>
      <c r="V55" s="198">
        <v>0.38</v>
      </c>
      <c r="W55" s="198">
        <v>0.83</v>
      </c>
      <c r="X55" s="198">
        <v>2.67</v>
      </c>
      <c r="Y55" s="198">
        <v>511.74</v>
      </c>
      <c r="Z55" s="198">
        <v>4.88</v>
      </c>
      <c r="AA55" s="198">
        <v>1.63</v>
      </c>
      <c r="AB55" s="198">
        <v>0</v>
      </c>
      <c r="AC55" s="198">
        <v>22.62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56.79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18.77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38.75</v>
      </c>
      <c r="J56" s="198">
        <v>0</v>
      </c>
      <c r="K56" s="198">
        <v>21.06</v>
      </c>
      <c r="L56" s="198">
        <v>11.04</v>
      </c>
      <c r="M56" s="198">
        <v>2.62</v>
      </c>
      <c r="N56" s="198">
        <v>2.13</v>
      </c>
      <c r="O56" s="198">
        <v>1.51</v>
      </c>
      <c r="P56" s="198">
        <v>0.84</v>
      </c>
      <c r="Q56" s="198">
        <v>0.39</v>
      </c>
      <c r="R56" s="198">
        <v>0.76</v>
      </c>
      <c r="S56" s="198">
        <v>0.48</v>
      </c>
      <c r="T56" s="198">
        <v>0</v>
      </c>
      <c r="U56" s="198">
        <v>2.5499999999999998</v>
      </c>
      <c r="V56" s="198">
        <v>0.38</v>
      </c>
      <c r="W56" s="198">
        <v>0.83</v>
      </c>
      <c r="X56" s="198">
        <v>2.67</v>
      </c>
      <c r="Y56" s="198">
        <v>511.74</v>
      </c>
      <c r="Z56" s="198">
        <v>4.88</v>
      </c>
      <c r="AA56" s="198">
        <v>1.63</v>
      </c>
      <c r="AB56" s="198">
        <v>0</v>
      </c>
      <c r="AC56" s="198">
        <v>22.62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56.79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18.77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38.75</v>
      </c>
      <c r="J57" s="198">
        <v>0</v>
      </c>
      <c r="K57" s="198">
        <v>21.06</v>
      </c>
      <c r="L57" s="198">
        <v>11.04</v>
      </c>
      <c r="M57" s="198">
        <v>2.62</v>
      </c>
      <c r="N57" s="198">
        <v>2.13</v>
      </c>
      <c r="O57" s="198">
        <v>1.51</v>
      </c>
      <c r="P57" s="198">
        <v>0.84</v>
      </c>
      <c r="Q57" s="198">
        <v>0.39</v>
      </c>
      <c r="R57" s="198">
        <v>0.76</v>
      </c>
      <c r="S57" s="198">
        <v>0.48</v>
      </c>
      <c r="T57" s="198">
        <v>0</v>
      </c>
      <c r="U57" s="198">
        <v>2.5499999999999998</v>
      </c>
      <c r="V57" s="198">
        <v>0.38</v>
      </c>
      <c r="W57" s="198">
        <v>0.83</v>
      </c>
      <c r="X57" s="198">
        <v>2.67</v>
      </c>
      <c r="Y57" s="198">
        <v>511.74</v>
      </c>
      <c r="Z57" s="198">
        <v>4.88</v>
      </c>
      <c r="AA57" s="198">
        <v>1.63</v>
      </c>
      <c r="AB57" s="198">
        <v>0</v>
      </c>
      <c r="AC57" s="198">
        <v>22.62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56.79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18.77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38.75</v>
      </c>
      <c r="J58" s="198">
        <v>0</v>
      </c>
      <c r="K58" s="198">
        <v>21.06</v>
      </c>
      <c r="L58" s="198">
        <v>11.04</v>
      </c>
      <c r="M58" s="198">
        <v>2.62</v>
      </c>
      <c r="N58" s="198">
        <v>2.13</v>
      </c>
      <c r="O58" s="198">
        <v>1.51</v>
      </c>
      <c r="P58" s="198">
        <v>0.84</v>
      </c>
      <c r="Q58" s="198">
        <v>0.17</v>
      </c>
      <c r="R58" s="198">
        <v>0.76</v>
      </c>
      <c r="S58" s="198">
        <v>0.48</v>
      </c>
      <c r="T58" s="198">
        <v>0</v>
      </c>
      <c r="U58" s="198">
        <v>2.5499999999999998</v>
      </c>
      <c r="V58" s="198">
        <v>0.37</v>
      </c>
      <c r="W58" s="198">
        <v>0.84</v>
      </c>
      <c r="X58" s="198">
        <v>2.67</v>
      </c>
      <c r="Y58" s="198">
        <v>511.74</v>
      </c>
      <c r="Z58" s="198">
        <v>4.88</v>
      </c>
      <c r="AA58" s="198">
        <v>1.63</v>
      </c>
      <c r="AB58" s="198">
        <v>0</v>
      </c>
      <c r="AC58" s="198">
        <v>22.62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56.79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18.77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38.75</v>
      </c>
      <c r="J59" s="198">
        <v>0</v>
      </c>
      <c r="K59" s="198">
        <v>21.06</v>
      </c>
      <c r="L59" s="198">
        <v>11.04</v>
      </c>
      <c r="M59" s="198">
        <v>2.62</v>
      </c>
      <c r="N59" s="198">
        <v>2.13</v>
      </c>
      <c r="O59" s="198">
        <v>1.51</v>
      </c>
      <c r="P59" s="198">
        <v>0.84</v>
      </c>
      <c r="Q59" s="198">
        <v>0.17</v>
      </c>
      <c r="R59" s="198">
        <v>0.76</v>
      </c>
      <c r="S59" s="198">
        <v>0.48</v>
      </c>
      <c r="T59" s="198">
        <v>0</v>
      </c>
      <c r="U59" s="198">
        <v>2.5499999999999998</v>
      </c>
      <c r="V59" s="198">
        <v>0.37</v>
      </c>
      <c r="W59" s="198">
        <v>0.84</v>
      </c>
      <c r="X59" s="198">
        <v>2.67</v>
      </c>
      <c r="Y59" s="198">
        <v>511.74</v>
      </c>
      <c r="Z59" s="198">
        <v>4.88</v>
      </c>
      <c r="AA59" s="198">
        <v>1.63</v>
      </c>
      <c r="AB59" s="198">
        <v>0</v>
      </c>
      <c r="AC59" s="198">
        <v>22.62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56.79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18.77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38.75</v>
      </c>
      <c r="J60" s="198">
        <v>0</v>
      </c>
      <c r="K60" s="198">
        <v>21.06</v>
      </c>
      <c r="L60" s="198">
        <v>11.04</v>
      </c>
      <c r="M60" s="198">
        <v>2.62</v>
      </c>
      <c r="N60" s="198">
        <v>2.13</v>
      </c>
      <c r="O60" s="198">
        <v>1.51</v>
      </c>
      <c r="P60" s="198">
        <v>0.84</v>
      </c>
      <c r="Q60" s="198">
        <v>0.17</v>
      </c>
      <c r="R60" s="198">
        <v>0.76</v>
      </c>
      <c r="S60" s="198">
        <v>0.48</v>
      </c>
      <c r="T60" s="198">
        <v>0</v>
      </c>
      <c r="U60" s="198">
        <v>2.5499999999999998</v>
      </c>
      <c r="V60" s="198">
        <v>0.37</v>
      </c>
      <c r="W60" s="198">
        <v>0.84</v>
      </c>
      <c r="X60" s="198">
        <v>2.67</v>
      </c>
      <c r="Y60" s="198">
        <v>511.74</v>
      </c>
      <c r="Z60" s="198">
        <v>4.88</v>
      </c>
      <c r="AA60" s="198">
        <v>1.63</v>
      </c>
      <c r="AB60" s="198">
        <v>0</v>
      </c>
      <c r="AC60" s="198">
        <v>22.62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56.79</v>
      </c>
      <c r="AJ60" s="198">
        <v>0</v>
      </c>
      <c r="AK60" s="198">
        <v>6.23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18.77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38.75</v>
      </c>
      <c r="J61" s="198">
        <v>0</v>
      </c>
      <c r="K61" s="198">
        <v>21.06</v>
      </c>
      <c r="L61" s="198">
        <v>11.04</v>
      </c>
      <c r="M61" s="198">
        <v>2.62</v>
      </c>
      <c r="N61" s="198">
        <v>2.13</v>
      </c>
      <c r="O61" s="198">
        <v>1.51</v>
      </c>
      <c r="P61" s="198">
        <v>0.84</v>
      </c>
      <c r="Q61" s="198">
        <v>0.17</v>
      </c>
      <c r="R61" s="198">
        <v>0.76</v>
      </c>
      <c r="S61" s="198">
        <v>0.48</v>
      </c>
      <c r="T61" s="198">
        <v>0</v>
      </c>
      <c r="U61" s="198">
        <v>2.5499999999999998</v>
      </c>
      <c r="V61" s="198">
        <v>0.37</v>
      </c>
      <c r="W61" s="198">
        <v>0.84</v>
      </c>
      <c r="X61" s="198">
        <v>2.67</v>
      </c>
      <c r="Y61" s="198">
        <v>511.74</v>
      </c>
      <c r="Z61" s="198">
        <v>4.88</v>
      </c>
      <c r="AA61" s="198">
        <v>1.63</v>
      </c>
      <c r="AB61" s="198">
        <v>0</v>
      </c>
      <c r="AC61" s="198">
        <v>22.62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56.79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18.77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38.75</v>
      </c>
      <c r="J62" s="198">
        <v>0</v>
      </c>
      <c r="K62" s="198">
        <v>21.06</v>
      </c>
      <c r="L62" s="198">
        <v>11.04</v>
      </c>
      <c r="M62" s="198">
        <v>2.62</v>
      </c>
      <c r="N62" s="198">
        <v>2.13</v>
      </c>
      <c r="O62" s="198">
        <v>1.51</v>
      </c>
      <c r="P62" s="198">
        <v>0.84</v>
      </c>
      <c r="Q62" s="198">
        <v>0.17</v>
      </c>
      <c r="R62" s="198">
        <v>0.76</v>
      </c>
      <c r="S62" s="198">
        <v>0.48</v>
      </c>
      <c r="T62" s="198">
        <v>0</v>
      </c>
      <c r="U62" s="198">
        <v>2.5499999999999998</v>
      </c>
      <c r="V62" s="198">
        <v>0.37</v>
      </c>
      <c r="W62" s="198">
        <v>0.84</v>
      </c>
      <c r="X62" s="198">
        <v>2.67</v>
      </c>
      <c r="Y62" s="198">
        <v>511.74</v>
      </c>
      <c r="Z62" s="198">
        <v>18.79</v>
      </c>
      <c r="AA62" s="198">
        <v>1.63</v>
      </c>
      <c r="AB62" s="198">
        <v>0</v>
      </c>
      <c r="AC62" s="198">
        <v>22.62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56.79</v>
      </c>
      <c r="AJ62" s="198">
        <v>0</v>
      </c>
      <c r="AK62" s="198">
        <v>5.33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18.77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38.75</v>
      </c>
      <c r="J63" s="198">
        <v>0</v>
      </c>
      <c r="K63" s="198">
        <v>21.06</v>
      </c>
      <c r="L63" s="198">
        <v>11.04</v>
      </c>
      <c r="M63" s="198">
        <v>2.62</v>
      </c>
      <c r="N63" s="198">
        <v>2.13</v>
      </c>
      <c r="O63" s="198">
        <v>1.51</v>
      </c>
      <c r="P63" s="198">
        <v>0.84</v>
      </c>
      <c r="Q63" s="198">
        <v>0.17</v>
      </c>
      <c r="R63" s="198">
        <v>0.76</v>
      </c>
      <c r="S63" s="198">
        <v>0.48</v>
      </c>
      <c r="T63" s="198">
        <v>0</v>
      </c>
      <c r="U63" s="198">
        <v>2.5499999999999998</v>
      </c>
      <c r="V63" s="198">
        <v>0.37</v>
      </c>
      <c r="W63" s="198">
        <v>0.84</v>
      </c>
      <c r="X63" s="198">
        <v>2.67</v>
      </c>
      <c r="Y63" s="198">
        <v>511.74</v>
      </c>
      <c r="Z63" s="198">
        <v>14.09</v>
      </c>
      <c r="AA63" s="198">
        <v>1.63</v>
      </c>
      <c r="AB63" s="198">
        <v>0</v>
      </c>
      <c r="AC63" s="198">
        <v>22.62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56.79</v>
      </c>
      <c r="AJ63" s="198">
        <v>0</v>
      </c>
      <c r="AK63" s="198">
        <v>5.92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18.77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38.75</v>
      </c>
      <c r="J64" s="198">
        <v>0</v>
      </c>
      <c r="K64" s="198">
        <v>21.06</v>
      </c>
      <c r="L64" s="198">
        <v>11.04</v>
      </c>
      <c r="M64" s="198">
        <v>2.62</v>
      </c>
      <c r="N64" s="198">
        <v>2.13</v>
      </c>
      <c r="O64" s="198">
        <v>1.51</v>
      </c>
      <c r="P64" s="198">
        <v>0.84</v>
      </c>
      <c r="Q64" s="198">
        <v>0.17</v>
      </c>
      <c r="R64" s="198">
        <v>0.76</v>
      </c>
      <c r="S64" s="198">
        <v>0.48</v>
      </c>
      <c r="T64" s="198">
        <v>0</v>
      </c>
      <c r="U64" s="198">
        <v>2.5499999999999998</v>
      </c>
      <c r="V64" s="198">
        <v>0.37</v>
      </c>
      <c r="W64" s="198">
        <v>0.84</v>
      </c>
      <c r="X64" s="198">
        <v>2.67</v>
      </c>
      <c r="Y64" s="198">
        <v>511.74</v>
      </c>
      <c r="Z64" s="198">
        <v>23</v>
      </c>
      <c r="AA64" s="198">
        <v>1.63</v>
      </c>
      <c r="AB64" s="198">
        <v>0</v>
      </c>
      <c r="AC64" s="198">
        <v>22.62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56.79</v>
      </c>
      <c r="AJ64" s="198">
        <v>0</v>
      </c>
      <c r="AK64" s="198">
        <v>6.21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18.77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38.75</v>
      </c>
      <c r="J65" s="198">
        <v>0</v>
      </c>
      <c r="K65" s="198">
        <v>21.06</v>
      </c>
      <c r="L65" s="198">
        <v>11.04</v>
      </c>
      <c r="M65" s="198">
        <v>2.62</v>
      </c>
      <c r="N65" s="198">
        <v>2.13</v>
      </c>
      <c r="O65" s="198">
        <v>1.51</v>
      </c>
      <c r="P65" s="198">
        <v>0.84</v>
      </c>
      <c r="Q65" s="198">
        <v>0.17</v>
      </c>
      <c r="R65" s="198">
        <v>0.76</v>
      </c>
      <c r="S65" s="198">
        <v>0.48</v>
      </c>
      <c r="T65" s="198">
        <v>0</v>
      </c>
      <c r="U65" s="198">
        <v>2.5499999999999998</v>
      </c>
      <c r="V65" s="198">
        <v>0.37</v>
      </c>
      <c r="W65" s="198">
        <v>0.84</v>
      </c>
      <c r="X65" s="198">
        <v>2.67</v>
      </c>
      <c r="Y65" s="198">
        <v>511.74</v>
      </c>
      <c r="Z65" s="198">
        <v>4.88</v>
      </c>
      <c r="AA65" s="198">
        <v>1.63</v>
      </c>
      <c r="AB65" s="198">
        <v>0</v>
      </c>
      <c r="AC65" s="198">
        <v>22.62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56.79</v>
      </c>
      <c r="AJ65" s="198">
        <v>0</v>
      </c>
      <c r="AK65" s="198">
        <v>6.21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18.86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38.75</v>
      </c>
      <c r="J66" s="198">
        <v>0</v>
      </c>
      <c r="K66" s="198">
        <v>21.06</v>
      </c>
      <c r="L66" s="198">
        <v>11.04</v>
      </c>
      <c r="M66" s="198">
        <v>2.62</v>
      </c>
      <c r="N66" s="198">
        <v>2.13</v>
      </c>
      <c r="O66" s="198">
        <v>1.51</v>
      </c>
      <c r="P66" s="198">
        <v>0.84</v>
      </c>
      <c r="Q66" s="198">
        <v>0.17</v>
      </c>
      <c r="R66" s="198">
        <v>0.76</v>
      </c>
      <c r="S66" s="198">
        <v>0.48</v>
      </c>
      <c r="T66" s="198">
        <v>0</v>
      </c>
      <c r="U66" s="198">
        <v>2.5499999999999998</v>
      </c>
      <c r="V66" s="198">
        <v>0.37</v>
      </c>
      <c r="W66" s="198">
        <v>0.84</v>
      </c>
      <c r="X66" s="198">
        <v>2.67</v>
      </c>
      <c r="Y66" s="198">
        <v>511.74</v>
      </c>
      <c r="Z66" s="198">
        <v>4.88</v>
      </c>
      <c r="AA66" s="198">
        <v>1.63</v>
      </c>
      <c r="AB66" s="198">
        <v>0</v>
      </c>
      <c r="AC66" s="198">
        <v>22.62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56.79</v>
      </c>
      <c r="AJ66" s="198">
        <v>0</v>
      </c>
      <c r="AK66" s="198">
        <v>6.21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18.86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38.75</v>
      </c>
      <c r="J67" s="198">
        <v>0</v>
      </c>
      <c r="K67" s="198">
        <v>21.06</v>
      </c>
      <c r="L67" s="198">
        <v>11.04</v>
      </c>
      <c r="M67" s="198">
        <v>2.62</v>
      </c>
      <c r="N67" s="198">
        <v>2.13</v>
      </c>
      <c r="O67" s="198">
        <v>1.51</v>
      </c>
      <c r="P67" s="198">
        <v>0.84</v>
      </c>
      <c r="Q67" s="198">
        <v>0.4</v>
      </c>
      <c r="R67" s="198">
        <v>0.76</v>
      </c>
      <c r="S67" s="198">
        <v>0.48</v>
      </c>
      <c r="T67" s="198">
        <v>0</v>
      </c>
      <c r="U67" s="198">
        <v>2.5499999999999998</v>
      </c>
      <c r="V67" s="198">
        <v>0.37</v>
      </c>
      <c r="W67" s="198">
        <v>0.84</v>
      </c>
      <c r="X67" s="198">
        <v>2.67</v>
      </c>
      <c r="Y67" s="198">
        <v>511.74</v>
      </c>
      <c r="Z67" s="198">
        <v>4.88</v>
      </c>
      <c r="AA67" s="198">
        <v>1.63</v>
      </c>
      <c r="AB67" s="198">
        <v>0</v>
      </c>
      <c r="AC67" s="198">
        <v>22.62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56.79</v>
      </c>
      <c r="AJ67" s="198">
        <v>0</v>
      </c>
      <c r="AK67" s="198">
        <v>6.21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18.86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38.75</v>
      </c>
      <c r="J68" s="198">
        <v>0</v>
      </c>
      <c r="K68" s="198">
        <v>21.06</v>
      </c>
      <c r="L68" s="198">
        <v>11.04</v>
      </c>
      <c r="M68" s="198">
        <v>2.62</v>
      </c>
      <c r="N68" s="198">
        <v>2.13</v>
      </c>
      <c r="O68" s="198">
        <v>1.51</v>
      </c>
      <c r="P68" s="198">
        <v>0.84</v>
      </c>
      <c r="Q68" s="198">
        <v>0.4</v>
      </c>
      <c r="R68" s="198">
        <v>0.76</v>
      </c>
      <c r="S68" s="198">
        <v>0.48</v>
      </c>
      <c r="T68" s="198">
        <v>0</v>
      </c>
      <c r="U68" s="198">
        <v>2.5499999999999998</v>
      </c>
      <c r="V68" s="198">
        <v>0.37</v>
      </c>
      <c r="W68" s="198">
        <v>0.84</v>
      </c>
      <c r="X68" s="198">
        <v>2.67</v>
      </c>
      <c r="Y68" s="198">
        <v>511.74</v>
      </c>
      <c r="Z68" s="198">
        <v>4.88</v>
      </c>
      <c r="AA68" s="198">
        <v>1.63</v>
      </c>
      <c r="AB68" s="198">
        <v>0</v>
      </c>
      <c r="AC68" s="198">
        <v>22.62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56.79</v>
      </c>
      <c r="AJ68" s="198">
        <v>0</v>
      </c>
      <c r="AK68" s="198">
        <v>4.13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18.86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38.75</v>
      </c>
      <c r="J69" s="198">
        <v>0</v>
      </c>
      <c r="K69" s="198">
        <v>21.06</v>
      </c>
      <c r="L69" s="198">
        <v>11.04</v>
      </c>
      <c r="M69" s="198">
        <v>2.62</v>
      </c>
      <c r="N69" s="198">
        <v>2.13</v>
      </c>
      <c r="O69" s="198">
        <v>1.51</v>
      </c>
      <c r="P69" s="198">
        <v>0.84</v>
      </c>
      <c r="Q69" s="198">
        <v>0.4</v>
      </c>
      <c r="R69" s="198">
        <v>0.76</v>
      </c>
      <c r="S69" s="198">
        <v>0.48</v>
      </c>
      <c r="T69" s="198">
        <v>0</v>
      </c>
      <c r="U69" s="198">
        <v>2.5499999999999998</v>
      </c>
      <c r="V69" s="198">
        <v>0.37</v>
      </c>
      <c r="W69" s="198">
        <v>1.39</v>
      </c>
      <c r="X69" s="198">
        <v>2.67</v>
      </c>
      <c r="Y69" s="198">
        <v>511.74</v>
      </c>
      <c r="Z69" s="198">
        <v>4.88</v>
      </c>
      <c r="AA69" s="198">
        <v>1.63</v>
      </c>
      <c r="AB69" s="198">
        <v>0</v>
      </c>
      <c r="AC69" s="198">
        <v>22.62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56.79</v>
      </c>
      <c r="AJ69" s="198">
        <v>0</v>
      </c>
      <c r="AK69" s="198">
        <v>5.03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18.86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38.75</v>
      </c>
      <c r="J70" s="198">
        <v>0</v>
      </c>
      <c r="K70" s="198">
        <v>21.06</v>
      </c>
      <c r="L70" s="198">
        <v>1.84</v>
      </c>
      <c r="M70" s="198">
        <v>2.62</v>
      </c>
      <c r="N70" s="198">
        <v>2.13</v>
      </c>
      <c r="O70" s="198">
        <v>1.51</v>
      </c>
      <c r="P70" s="198">
        <v>0.84</v>
      </c>
      <c r="Q70" s="198">
        <v>0.4</v>
      </c>
      <c r="R70" s="198">
        <v>0.76</v>
      </c>
      <c r="S70" s="198">
        <v>0.48</v>
      </c>
      <c r="T70" s="198">
        <v>0</v>
      </c>
      <c r="U70" s="198">
        <v>2.5499999999999998</v>
      </c>
      <c r="V70" s="198">
        <v>0.37</v>
      </c>
      <c r="W70" s="198">
        <v>0.84</v>
      </c>
      <c r="X70" s="198">
        <v>2.67</v>
      </c>
      <c r="Y70" s="198">
        <v>511.74</v>
      </c>
      <c r="Z70" s="198">
        <v>4.88</v>
      </c>
      <c r="AA70" s="198">
        <v>1.63</v>
      </c>
      <c r="AB70" s="198">
        <v>0</v>
      </c>
      <c r="AC70" s="198">
        <v>21.97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56.79</v>
      </c>
      <c r="AJ70" s="198">
        <v>0</v>
      </c>
      <c r="AK70" s="198">
        <v>5.33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18.86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38.75</v>
      </c>
      <c r="J71" s="198">
        <v>0</v>
      </c>
      <c r="K71" s="198">
        <v>21.06</v>
      </c>
      <c r="L71" s="198">
        <v>1.84</v>
      </c>
      <c r="M71" s="198">
        <v>2.62</v>
      </c>
      <c r="N71" s="198">
        <v>2.13</v>
      </c>
      <c r="O71" s="198">
        <v>1.51</v>
      </c>
      <c r="P71" s="198">
        <v>0.84</v>
      </c>
      <c r="Q71" s="198">
        <v>0.4</v>
      </c>
      <c r="R71" s="198">
        <v>0.76</v>
      </c>
      <c r="S71" s="198">
        <v>0.48</v>
      </c>
      <c r="T71" s="198">
        <v>0</v>
      </c>
      <c r="U71" s="198">
        <v>2.5499999999999998</v>
      </c>
      <c r="V71" s="198">
        <v>0.37</v>
      </c>
      <c r="W71" s="198">
        <v>0.84</v>
      </c>
      <c r="X71" s="198">
        <v>2.67</v>
      </c>
      <c r="Y71" s="198">
        <v>511.74</v>
      </c>
      <c r="Z71" s="198">
        <v>4.88</v>
      </c>
      <c r="AA71" s="198">
        <v>1.63</v>
      </c>
      <c r="AB71" s="198">
        <v>0</v>
      </c>
      <c r="AC71" s="198">
        <v>21.97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56.79</v>
      </c>
      <c r="AJ71" s="198">
        <v>0</v>
      </c>
      <c r="AK71" s="198">
        <v>5.92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18.86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38.75</v>
      </c>
      <c r="J72" s="198">
        <v>0</v>
      </c>
      <c r="K72" s="198">
        <v>21.06</v>
      </c>
      <c r="L72" s="198">
        <v>1.84</v>
      </c>
      <c r="M72" s="198">
        <v>2.62</v>
      </c>
      <c r="N72" s="198">
        <v>2.13</v>
      </c>
      <c r="O72" s="198">
        <v>1.51</v>
      </c>
      <c r="P72" s="198">
        <v>0.84</v>
      </c>
      <c r="Q72" s="198">
        <v>0.4</v>
      </c>
      <c r="R72" s="198">
        <v>0.76</v>
      </c>
      <c r="S72" s="198">
        <v>0.48</v>
      </c>
      <c r="T72" s="198">
        <v>0</v>
      </c>
      <c r="U72" s="198">
        <v>2.5499999999999998</v>
      </c>
      <c r="V72" s="198">
        <v>0.37</v>
      </c>
      <c r="W72" s="198">
        <v>0.84</v>
      </c>
      <c r="X72" s="198">
        <v>2.67</v>
      </c>
      <c r="Y72" s="198">
        <v>511.74</v>
      </c>
      <c r="Z72" s="198">
        <v>4.88</v>
      </c>
      <c r="AA72" s="198">
        <v>1.63</v>
      </c>
      <c r="AB72" s="198">
        <v>0</v>
      </c>
      <c r="AC72" s="198">
        <v>21.97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56.79</v>
      </c>
      <c r="AJ72" s="198">
        <v>0</v>
      </c>
      <c r="AK72" s="198">
        <v>5.92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18.86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38.75</v>
      </c>
      <c r="J73" s="198">
        <v>0</v>
      </c>
      <c r="K73" s="198">
        <v>21.06</v>
      </c>
      <c r="L73" s="198">
        <v>1.84</v>
      </c>
      <c r="M73" s="198">
        <v>2.62</v>
      </c>
      <c r="N73" s="198">
        <v>2.13</v>
      </c>
      <c r="O73" s="198">
        <v>1.51</v>
      </c>
      <c r="P73" s="198">
        <v>0.84</v>
      </c>
      <c r="Q73" s="198">
        <v>0.4</v>
      </c>
      <c r="R73" s="198">
        <v>0.76</v>
      </c>
      <c r="S73" s="198">
        <v>0.48</v>
      </c>
      <c r="T73" s="198">
        <v>0</v>
      </c>
      <c r="U73" s="198">
        <v>2.5499999999999998</v>
      </c>
      <c r="V73" s="198">
        <v>0.37</v>
      </c>
      <c r="W73" s="198">
        <v>0.84</v>
      </c>
      <c r="X73" s="198">
        <v>2.67</v>
      </c>
      <c r="Y73" s="198">
        <v>511.74</v>
      </c>
      <c r="Z73" s="198">
        <v>4.88</v>
      </c>
      <c r="AA73" s="198">
        <v>1.63</v>
      </c>
      <c r="AB73" s="198">
        <v>0</v>
      </c>
      <c r="AC73" s="198">
        <v>21.97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56.79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18.86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38.75</v>
      </c>
      <c r="J74" s="198">
        <v>0</v>
      </c>
      <c r="K74" s="198">
        <v>21.06</v>
      </c>
      <c r="L74" s="198">
        <v>1.84</v>
      </c>
      <c r="M74" s="198">
        <v>2.62</v>
      </c>
      <c r="N74" s="198">
        <v>2.13</v>
      </c>
      <c r="O74" s="198">
        <v>1.51</v>
      </c>
      <c r="P74" s="198">
        <v>0.84</v>
      </c>
      <c r="Q74" s="198">
        <v>0.4</v>
      </c>
      <c r="R74" s="198">
        <v>0.76</v>
      </c>
      <c r="S74" s="198">
        <v>0.48</v>
      </c>
      <c r="T74" s="198">
        <v>0</v>
      </c>
      <c r="U74" s="198">
        <v>2.5499999999999998</v>
      </c>
      <c r="V74" s="198">
        <v>0.37</v>
      </c>
      <c r="W74" s="198">
        <v>0.84</v>
      </c>
      <c r="X74" s="198">
        <v>2.67</v>
      </c>
      <c r="Y74" s="198">
        <v>511.74</v>
      </c>
      <c r="Z74" s="198">
        <v>4.88</v>
      </c>
      <c r="AA74" s="198">
        <v>1.63</v>
      </c>
      <c r="AB74" s="198">
        <v>0</v>
      </c>
      <c r="AC74" s="198">
        <v>21.97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56.79</v>
      </c>
      <c r="AJ74" s="198">
        <v>0</v>
      </c>
      <c r="AK74" s="198">
        <v>6.21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18.91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38.99</v>
      </c>
      <c r="J75" s="198">
        <v>0</v>
      </c>
      <c r="K75" s="198">
        <v>21.06</v>
      </c>
      <c r="L75" s="198">
        <v>1.84</v>
      </c>
      <c r="M75" s="198">
        <v>2.62</v>
      </c>
      <c r="N75" s="198">
        <v>2.13</v>
      </c>
      <c r="O75" s="198">
        <v>1.51</v>
      </c>
      <c r="P75" s="198">
        <v>0.84</v>
      </c>
      <c r="Q75" s="198">
        <v>0.4</v>
      </c>
      <c r="R75" s="198">
        <v>1.65</v>
      </c>
      <c r="S75" s="198">
        <v>1.19</v>
      </c>
      <c r="T75" s="198">
        <v>0</v>
      </c>
      <c r="U75" s="198">
        <v>2.5499999999999998</v>
      </c>
      <c r="V75" s="198">
        <v>0.38</v>
      </c>
      <c r="W75" s="198">
        <v>0.83</v>
      </c>
      <c r="X75" s="198">
        <v>2.67</v>
      </c>
      <c r="Y75" s="198">
        <v>511.74</v>
      </c>
      <c r="Z75" s="198">
        <v>4.88</v>
      </c>
      <c r="AA75" s="198">
        <v>1.63</v>
      </c>
      <c r="AB75" s="198">
        <v>0</v>
      </c>
      <c r="AC75" s="198">
        <v>21.97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57.64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18.91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38.99</v>
      </c>
      <c r="J76" s="198">
        <v>0</v>
      </c>
      <c r="K76" s="198">
        <v>21.06</v>
      </c>
      <c r="L76" s="198">
        <v>1.84</v>
      </c>
      <c r="M76" s="198">
        <v>2.62</v>
      </c>
      <c r="N76" s="198">
        <v>2.13</v>
      </c>
      <c r="O76" s="198">
        <v>1.51</v>
      </c>
      <c r="P76" s="198">
        <v>0.84</v>
      </c>
      <c r="Q76" s="198">
        <v>0.4</v>
      </c>
      <c r="R76" s="198">
        <v>0.76</v>
      </c>
      <c r="S76" s="198">
        <v>0.47</v>
      </c>
      <c r="T76" s="198">
        <v>0</v>
      </c>
      <c r="U76" s="198">
        <v>2.5499999999999998</v>
      </c>
      <c r="V76" s="198">
        <v>0.38</v>
      </c>
      <c r="W76" s="198">
        <v>0.83</v>
      </c>
      <c r="X76" s="198">
        <v>2.67</v>
      </c>
      <c r="Y76" s="198">
        <v>511.74</v>
      </c>
      <c r="Z76" s="198">
        <v>4.88</v>
      </c>
      <c r="AA76" s="198">
        <v>1.63</v>
      </c>
      <c r="AB76" s="198">
        <v>0</v>
      </c>
      <c r="AC76" s="198">
        <v>21.97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57.64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18.91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38.99</v>
      </c>
      <c r="J77" s="198">
        <v>0</v>
      </c>
      <c r="K77" s="198">
        <v>21.06</v>
      </c>
      <c r="L77" s="198">
        <v>1.84</v>
      </c>
      <c r="M77" s="198">
        <v>2.62</v>
      </c>
      <c r="N77" s="198">
        <v>2.13</v>
      </c>
      <c r="O77" s="198">
        <v>1.51</v>
      </c>
      <c r="P77" s="198">
        <v>0.84</v>
      </c>
      <c r="Q77" s="198">
        <v>0.4</v>
      </c>
      <c r="R77" s="198">
        <v>0.76</v>
      </c>
      <c r="S77" s="198">
        <v>0.47</v>
      </c>
      <c r="T77" s="198">
        <v>0</v>
      </c>
      <c r="U77" s="198">
        <v>2.5499999999999998</v>
      </c>
      <c r="V77" s="198">
        <v>0.38</v>
      </c>
      <c r="W77" s="198">
        <v>0.83</v>
      </c>
      <c r="X77" s="198">
        <v>2.67</v>
      </c>
      <c r="Y77" s="198">
        <v>511.74</v>
      </c>
      <c r="Z77" s="198">
        <v>4.88</v>
      </c>
      <c r="AA77" s="198">
        <v>1.63</v>
      </c>
      <c r="AB77" s="198">
        <v>0</v>
      </c>
      <c r="AC77" s="198">
        <v>21.97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57.64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18.91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38.99</v>
      </c>
      <c r="J78" s="198">
        <v>0</v>
      </c>
      <c r="K78" s="198">
        <v>21.06</v>
      </c>
      <c r="L78" s="198">
        <v>1.84</v>
      </c>
      <c r="M78" s="198">
        <v>2.62</v>
      </c>
      <c r="N78" s="198">
        <v>2.13</v>
      </c>
      <c r="O78" s="198">
        <v>1.51</v>
      </c>
      <c r="P78" s="198">
        <v>0.84</v>
      </c>
      <c r="Q78" s="198">
        <v>0.4</v>
      </c>
      <c r="R78" s="198">
        <v>0.76</v>
      </c>
      <c r="S78" s="198">
        <v>0.47</v>
      </c>
      <c r="T78" s="198">
        <v>0</v>
      </c>
      <c r="U78" s="198">
        <v>2.5499999999999998</v>
      </c>
      <c r="V78" s="198">
        <v>0.38</v>
      </c>
      <c r="W78" s="198">
        <v>0.83</v>
      </c>
      <c r="X78" s="198">
        <v>2.67</v>
      </c>
      <c r="Y78" s="198">
        <v>511.74</v>
      </c>
      <c r="Z78" s="198">
        <v>4.88</v>
      </c>
      <c r="AA78" s="198">
        <v>1.63</v>
      </c>
      <c r="AB78" s="198">
        <v>0</v>
      </c>
      <c r="AC78" s="198">
        <v>21.97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57.64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18.91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38.99</v>
      </c>
      <c r="J79" s="198">
        <v>0</v>
      </c>
      <c r="K79" s="198">
        <v>21.06</v>
      </c>
      <c r="L79" s="198">
        <v>1.84</v>
      </c>
      <c r="M79" s="198">
        <v>2.62</v>
      </c>
      <c r="N79" s="198">
        <v>2.13</v>
      </c>
      <c r="O79" s="198">
        <v>1.51</v>
      </c>
      <c r="P79" s="198">
        <v>0.84</v>
      </c>
      <c r="Q79" s="198">
        <v>0.4</v>
      </c>
      <c r="R79" s="198">
        <v>0.76</v>
      </c>
      <c r="S79" s="198">
        <v>0.47</v>
      </c>
      <c r="T79" s="198">
        <v>0</v>
      </c>
      <c r="U79" s="198">
        <v>2.5499999999999998</v>
      </c>
      <c r="V79" s="198">
        <v>0.38</v>
      </c>
      <c r="W79" s="198">
        <v>0.83</v>
      </c>
      <c r="X79" s="198">
        <v>2.67</v>
      </c>
      <c r="Y79" s="198">
        <v>511.74</v>
      </c>
      <c r="Z79" s="198">
        <v>4.88</v>
      </c>
      <c r="AA79" s="198">
        <v>1.63</v>
      </c>
      <c r="AB79" s="198">
        <v>0</v>
      </c>
      <c r="AC79" s="198">
        <v>21.97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57.64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18.91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21.06</v>
      </c>
      <c r="L80" s="198">
        <v>1.84</v>
      </c>
      <c r="M80" s="198">
        <v>2.62</v>
      </c>
      <c r="N80" s="198">
        <v>2.13</v>
      </c>
      <c r="O80" s="198">
        <v>1.51</v>
      </c>
      <c r="P80" s="198">
        <v>0.84</v>
      </c>
      <c r="Q80" s="198">
        <v>0.4</v>
      </c>
      <c r="R80" s="198">
        <v>0.76</v>
      </c>
      <c r="S80" s="198">
        <v>0.47</v>
      </c>
      <c r="T80" s="198">
        <v>0</v>
      </c>
      <c r="U80" s="198">
        <v>2.5499999999999998</v>
      </c>
      <c r="V80" s="198">
        <v>0.38</v>
      </c>
      <c r="W80" s="198">
        <v>0.83</v>
      </c>
      <c r="X80" s="198">
        <v>2.67</v>
      </c>
      <c r="Y80" s="198">
        <v>511.74</v>
      </c>
      <c r="Z80" s="198">
        <v>4.88</v>
      </c>
      <c r="AA80" s="198">
        <v>1.63</v>
      </c>
      <c r="AB80" s="198">
        <v>0</v>
      </c>
      <c r="AC80" s="198">
        <v>21.97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57.64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18.91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21.06</v>
      </c>
      <c r="L81" s="198">
        <v>1.84</v>
      </c>
      <c r="M81" s="198">
        <v>2.62</v>
      </c>
      <c r="N81" s="198">
        <v>2.13</v>
      </c>
      <c r="O81" s="198">
        <v>1.51</v>
      </c>
      <c r="P81" s="198">
        <v>0.84</v>
      </c>
      <c r="Q81" s="198">
        <v>0.4</v>
      </c>
      <c r="R81" s="198">
        <v>0.76</v>
      </c>
      <c r="S81" s="198">
        <v>0.47</v>
      </c>
      <c r="T81" s="198">
        <v>0</v>
      </c>
      <c r="U81" s="198">
        <v>2.5499999999999998</v>
      </c>
      <c r="V81" s="198">
        <v>0.38</v>
      </c>
      <c r="W81" s="198">
        <v>0.83</v>
      </c>
      <c r="X81" s="198">
        <v>2.67</v>
      </c>
      <c r="Y81" s="198">
        <v>511.74</v>
      </c>
      <c r="Z81" s="198">
        <v>4.88</v>
      </c>
      <c r="AA81" s="198">
        <v>1.63</v>
      </c>
      <c r="AB81" s="198">
        <v>0</v>
      </c>
      <c r="AC81" s="198">
        <v>21.97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57.64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18.91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21.06</v>
      </c>
      <c r="L82" s="198">
        <v>1.84</v>
      </c>
      <c r="M82" s="198">
        <v>2.62</v>
      </c>
      <c r="N82" s="198">
        <v>2.13</v>
      </c>
      <c r="O82" s="198">
        <v>1.51</v>
      </c>
      <c r="P82" s="198">
        <v>0.84</v>
      </c>
      <c r="Q82" s="198">
        <v>0.4</v>
      </c>
      <c r="R82" s="198">
        <v>0.76</v>
      </c>
      <c r="S82" s="198">
        <v>0.48</v>
      </c>
      <c r="T82" s="198">
        <v>0</v>
      </c>
      <c r="U82" s="198">
        <v>2.5499999999999998</v>
      </c>
      <c r="V82" s="198">
        <v>0.37</v>
      </c>
      <c r="W82" s="198">
        <v>0.84</v>
      </c>
      <c r="X82" s="198">
        <v>2.67</v>
      </c>
      <c r="Y82" s="198">
        <v>511.74</v>
      </c>
      <c r="Z82" s="198">
        <v>4.88</v>
      </c>
      <c r="AA82" s="198">
        <v>1.63</v>
      </c>
      <c r="AB82" s="198">
        <v>0</v>
      </c>
      <c r="AC82" s="198">
        <v>21.97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57.64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18.91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78.760000000000005</v>
      </c>
      <c r="L83" s="198">
        <v>1.84</v>
      </c>
      <c r="M83" s="198">
        <v>2.62</v>
      </c>
      <c r="N83" s="198">
        <v>2.13</v>
      </c>
      <c r="O83" s="198">
        <v>1.51</v>
      </c>
      <c r="P83" s="198">
        <v>0.84</v>
      </c>
      <c r="Q83" s="198">
        <v>0.39</v>
      </c>
      <c r="R83" s="198">
        <v>0.76</v>
      </c>
      <c r="S83" s="198">
        <v>0.48</v>
      </c>
      <c r="T83" s="198">
        <v>0</v>
      </c>
      <c r="U83" s="198">
        <v>2.5499999999999998</v>
      </c>
      <c r="V83" s="198">
        <v>0.38</v>
      </c>
      <c r="W83" s="198">
        <v>0.83</v>
      </c>
      <c r="X83" s="198">
        <v>2.67</v>
      </c>
      <c r="Y83" s="198">
        <v>511.74</v>
      </c>
      <c r="Z83" s="198">
        <v>4.88</v>
      </c>
      <c r="AA83" s="198">
        <v>1.63</v>
      </c>
      <c r="AB83" s="198">
        <v>0</v>
      </c>
      <c r="AC83" s="198">
        <v>21.32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57.64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18.91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78.760000000000005</v>
      </c>
      <c r="L84" s="198">
        <v>1.84</v>
      </c>
      <c r="M84" s="198">
        <v>2.62</v>
      </c>
      <c r="N84" s="198">
        <v>2.13</v>
      </c>
      <c r="O84" s="198">
        <v>1.51</v>
      </c>
      <c r="P84" s="198">
        <v>0.84</v>
      </c>
      <c r="Q84" s="198">
        <v>0.39</v>
      </c>
      <c r="R84" s="198">
        <v>0.76</v>
      </c>
      <c r="S84" s="198">
        <v>0.48</v>
      </c>
      <c r="T84" s="198">
        <v>0</v>
      </c>
      <c r="U84" s="198">
        <v>2.5499999999999998</v>
      </c>
      <c r="V84" s="198">
        <v>0.38</v>
      </c>
      <c r="W84" s="198">
        <v>0.83</v>
      </c>
      <c r="X84" s="198">
        <v>2.67</v>
      </c>
      <c r="Y84" s="198">
        <v>511.74</v>
      </c>
      <c r="Z84" s="198">
        <v>4.88</v>
      </c>
      <c r="AA84" s="198">
        <v>1.63</v>
      </c>
      <c r="AB84" s="198">
        <v>0</v>
      </c>
      <c r="AC84" s="198">
        <v>21.32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57.64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18.91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78.760000000000005</v>
      </c>
      <c r="L85" s="198">
        <v>1.84</v>
      </c>
      <c r="M85" s="198">
        <v>2.62</v>
      </c>
      <c r="N85" s="198">
        <v>2.13</v>
      </c>
      <c r="O85" s="198">
        <v>1.51</v>
      </c>
      <c r="P85" s="198">
        <v>0.84</v>
      </c>
      <c r="Q85" s="198">
        <v>0.39</v>
      </c>
      <c r="R85" s="198">
        <v>0.76</v>
      </c>
      <c r="S85" s="198">
        <v>0.48</v>
      </c>
      <c r="T85" s="198">
        <v>0</v>
      </c>
      <c r="U85" s="198">
        <v>2.5499999999999998</v>
      </c>
      <c r="V85" s="198">
        <v>0.38</v>
      </c>
      <c r="W85" s="198">
        <v>0.83</v>
      </c>
      <c r="X85" s="198">
        <v>2.67</v>
      </c>
      <c r="Y85" s="198">
        <v>511.74</v>
      </c>
      <c r="Z85" s="198">
        <v>4.88</v>
      </c>
      <c r="AA85" s="198">
        <v>1.63</v>
      </c>
      <c r="AB85" s="198">
        <v>0</v>
      </c>
      <c r="AC85" s="198">
        <v>21.32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57.64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18.91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78.760000000000005</v>
      </c>
      <c r="L86" s="198">
        <v>1.84</v>
      </c>
      <c r="M86" s="198">
        <v>2.62</v>
      </c>
      <c r="N86" s="198">
        <v>2.13</v>
      </c>
      <c r="O86" s="198">
        <v>1.51</v>
      </c>
      <c r="P86" s="198">
        <v>0.84</v>
      </c>
      <c r="Q86" s="198">
        <v>0.39</v>
      </c>
      <c r="R86" s="198">
        <v>0.76</v>
      </c>
      <c r="S86" s="198">
        <v>0.48</v>
      </c>
      <c r="T86" s="198">
        <v>0</v>
      </c>
      <c r="U86" s="198">
        <v>2.5499999999999998</v>
      </c>
      <c r="V86" s="198">
        <v>0.38</v>
      </c>
      <c r="W86" s="198">
        <v>0.83</v>
      </c>
      <c r="X86" s="198">
        <v>2.67</v>
      </c>
      <c r="Y86" s="198">
        <v>511.74</v>
      </c>
      <c r="Z86" s="198">
        <v>4.88</v>
      </c>
      <c r="AA86" s="198">
        <v>1.63</v>
      </c>
      <c r="AB86" s="198">
        <v>0</v>
      </c>
      <c r="AC86" s="198">
        <v>21.32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57.64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78.73</v>
      </c>
      <c r="L87" s="198">
        <v>1.84</v>
      </c>
      <c r="M87" s="198">
        <v>2.62</v>
      </c>
      <c r="N87" s="198">
        <v>2.13</v>
      </c>
      <c r="O87" s="198">
        <v>1.51</v>
      </c>
      <c r="P87" s="198">
        <v>0.84</v>
      </c>
      <c r="Q87" s="198">
        <v>0.39</v>
      </c>
      <c r="R87" s="198">
        <v>0.76</v>
      </c>
      <c r="S87" s="198">
        <v>0.48</v>
      </c>
      <c r="T87" s="198">
        <v>0</v>
      </c>
      <c r="U87" s="198">
        <v>2.5499999999999998</v>
      </c>
      <c r="V87" s="198">
        <v>0.38</v>
      </c>
      <c r="W87" s="198">
        <v>0.83</v>
      </c>
      <c r="X87" s="198">
        <v>2.67</v>
      </c>
      <c r="Y87" s="198">
        <v>511.74</v>
      </c>
      <c r="Z87" s="198">
        <v>4.88</v>
      </c>
      <c r="AA87" s="198">
        <v>1.63</v>
      </c>
      <c r="AB87" s="198">
        <v>0</v>
      </c>
      <c r="AC87" s="198">
        <v>21.32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57.64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78.72</v>
      </c>
      <c r="L88" s="198">
        <v>1.84</v>
      </c>
      <c r="M88" s="198">
        <v>2.62</v>
      </c>
      <c r="N88" s="198">
        <v>2.13</v>
      </c>
      <c r="O88" s="198">
        <v>1.51</v>
      </c>
      <c r="P88" s="198">
        <v>0.84</v>
      </c>
      <c r="Q88" s="198">
        <v>0.39</v>
      </c>
      <c r="R88" s="198">
        <v>0.76</v>
      </c>
      <c r="S88" s="198">
        <v>0.48</v>
      </c>
      <c r="T88" s="198">
        <v>0</v>
      </c>
      <c r="U88" s="198">
        <v>2.5499999999999998</v>
      </c>
      <c r="V88" s="198">
        <v>0.38</v>
      </c>
      <c r="W88" s="198">
        <v>0.83</v>
      </c>
      <c r="X88" s="198">
        <v>2.67</v>
      </c>
      <c r="Y88" s="198">
        <v>511.74</v>
      </c>
      <c r="Z88" s="198">
        <v>4.88</v>
      </c>
      <c r="AA88" s="198">
        <v>1.63</v>
      </c>
      <c r="AB88" s="198">
        <v>0</v>
      </c>
      <c r="AC88" s="198">
        <v>21.32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57.64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78.67</v>
      </c>
      <c r="L89" s="198">
        <v>1.84</v>
      </c>
      <c r="M89" s="198">
        <v>2.62</v>
      </c>
      <c r="N89" s="198">
        <v>2.13</v>
      </c>
      <c r="O89" s="198">
        <v>1.51</v>
      </c>
      <c r="P89" s="198">
        <v>0.84</v>
      </c>
      <c r="Q89" s="198">
        <v>0.1</v>
      </c>
      <c r="R89" s="198">
        <v>0.76</v>
      </c>
      <c r="S89" s="198">
        <v>0.46</v>
      </c>
      <c r="T89" s="198">
        <v>0</v>
      </c>
      <c r="U89" s="198">
        <v>2.5499999999999998</v>
      </c>
      <c r="V89" s="198">
        <v>0.37</v>
      </c>
      <c r="W89" s="198">
        <v>0.84</v>
      </c>
      <c r="X89" s="198">
        <v>2.67</v>
      </c>
      <c r="Y89" s="198">
        <v>511.74</v>
      </c>
      <c r="Z89" s="198">
        <v>4.88</v>
      </c>
      <c r="AA89" s="198">
        <v>1.63</v>
      </c>
      <c r="AB89" s="198">
        <v>0</v>
      </c>
      <c r="AC89" s="198">
        <v>21.32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57.64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78.67</v>
      </c>
      <c r="L90" s="198">
        <v>1.84</v>
      </c>
      <c r="M90" s="198">
        <v>2.62</v>
      </c>
      <c r="N90" s="198">
        <v>2.13</v>
      </c>
      <c r="O90" s="198">
        <v>1.51</v>
      </c>
      <c r="P90" s="198">
        <v>0.84</v>
      </c>
      <c r="Q90" s="198">
        <v>0.1</v>
      </c>
      <c r="R90" s="198">
        <v>0.76</v>
      </c>
      <c r="S90" s="198">
        <v>0.46</v>
      </c>
      <c r="T90" s="198">
        <v>0</v>
      </c>
      <c r="U90" s="198">
        <v>2.5499999999999998</v>
      </c>
      <c r="V90" s="198">
        <v>0.37</v>
      </c>
      <c r="W90" s="198">
        <v>0.84</v>
      </c>
      <c r="X90" s="198">
        <v>2.67</v>
      </c>
      <c r="Y90" s="198">
        <v>511.74</v>
      </c>
      <c r="Z90" s="198">
        <v>4.88</v>
      </c>
      <c r="AA90" s="198">
        <v>1.63</v>
      </c>
      <c r="AB90" s="198">
        <v>0</v>
      </c>
      <c r="AC90" s="198">
        <v>21.32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57.64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39.229999999999997</v>
      </c>
      <c r="J91" s="198">
        <v>0</v>
      </c>
      <c r="K91" s="198">
        <v>78.67</v>
      </c>
      <c r="L91" s="198">
        <v>1.84</v>
      </c>
      <c r="M91" s="198">
        <v>2.62</v>
      </c>
      <c r="N91" s="198">
        <v>2.13</v>
      </c>
      <c r="O91" s="198">
        <v>1.51</v>
      </c>
      <c r="P91" s="198">
        <v>0.84</v>
      </c>
      <c r="Q91" s="198">
        <v>0.11</v>
      </c>
      <c r="R91" s="198">
        <v>0.76</v>
      </c>
      <c r="S91" s="198">
        <v>0.45</v>
      </c>
      <c r="T91" s="198">
        <v>0</v>
      </c>
      <c r="U91" s="198">
        <v>2.5499999999999998</v>
      </c>
      <c r="V91" s="198">
        <v>0.37</v>
      </c>
      <c r="W91" s="198">
        <v>0.84</v>
      </c>
      <c r="X91" s="198">
        <v>0</v>
      </c>
      <c r="Y91" s="198">
        <v>511.74</v>
      </c>
      <c r="Z91" s="198">
        <v>4.88</v>
      </c>
      <c r="AA91" s="198">
        <v>1.63</v>
      </c>
      <c r="AB91" s="198">
        <v>0</v>
      </c>
      <c r="AC91" s="198">
        <v>21.32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57.64</v>
      </c>
      <c r="AJ91" s="198">
        <v>0</v>
      </c>
      <c r="AK91" s="198">
        <v>3.33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39.229999999999997</v>
      </c>
      <c r="J92" s="198">
        <v>0</v>
      </c>
      <c r="K92" s="198">
        <v>78.66</v>
      </c>
      <c r="L92" s="198">
        <v>1.84</v>
      </c>
      <c r="M92" s="198">
        <v>2.62</v>
      </c>
      <c r="N92" s="198">
        <v>2.13</v>
      </c>
      <c r="O92" s="198">
        <v>1.51</v>
      </c>
      <c r="P92" s="198">
        <v>0.84</v>
      </c>
      <c r="Q92" s="198">
        <v>0.11</v>
      </c>
      <c r="R92" s="198">
        <v>0.76</v>
      </c>
      <c r="S92" s="198">
        <v>0.45</v>
      </c>
      <c r="T92" s="198">
        <v>0</v>
      </c>
      <c r="U92" s="198">
        <v>2.5499999999999998</v>
      </c>
      <c r="V92" s="198">
        <v>0.37</v>
      </c>
      <c r="W92" s="198">
        <v>0.84</v>
      </c>
      <c r="X92" s="198">
        <v>2.66</v>
      </c>
      <c r="Y92" s="198">
        <v>511.74</v>
      </c>
      <c r="Z92" s="198">
        <v>4.88</v>
      </c>
      <c r="AA92" s="198">
        <v>1.63</v>
      </c>
      <c r="AB92" s="198">
        <v>0</v>
      </c>
      <c r="AC92" s="198">
        <v>21.32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57.64</v>
      </c>
      <c r="AJ92" s="198">
        <v>0</v>
      </c>
      <c r="AK92" s="198">
        <v>0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39.229999999999997</v>
      </c>
      <c r="J93" s="198">
        <v>0</v>
      </c>
      <c r="K93" s="198">
        <v>78.67</v>
      </c>
      <c r="L93" s="198">
        <v>1.84</v>
      </c>
      <c r="M93" s="198">
        <v>2.62</v>
      </c>
      <c r="N93" s="198">
        <v>2.13</v>
      </c>
      <c r="O93" s="198">
        <v>1.51</v>
      </c>
      <c r="P93" s="198">
        <v>0.84</v>
      </c>
      <c r="Q93" s="198">
        <v>0.11</v>
      </c>
      <c r="R93" s="198">
        <v>0.76</v>
      </c>
      <c r="S93" s="198">
        <v>0.45</v>
      </c>
      <c r="T93" s="198">
        <v>0</v>
      </c>
      <c r="U93" s="198">
        <v>2.5499999999999998</v>
      </c>
      <c r="V93" s="198">
        <v>0.37</v>
      </c>
      <c r="W93" s="198">
        <v>0.84</v>
      </c>
      <c r="X93" s="198">
        <v>2.66</v>
      </c>
      <c r="Y93" s="198">
        <v>511.74</v>
      </c>
      <c r="Z93" s="198">
        <v>4.88</v>
      </c>
      <c r="AA93" s="198">
        <v>1.63</v>
      </c>
      <c r="AB93" s="198">
        <v>0</v>
      </c>
      <c r="AC93" s="198">
        <v>21.32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57.64</v>
      </c>
      <c r="AJ93" s="198">
        <v>0</v>
      </c>
      <c r="AK93" s="198">
        <v>0.45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39.229999999999997</v>
      </c>
      <c r="J94" s="198">
        <v>0</v>
      </c>
      <c r="K94" s="198">
        <v>109.53</v>
      </c>
      <c r="L94" s="198">
        <v>11.04</v>
      </c>
      <c r="M94" s="198">
        <v>2.62</v>
      </c>
      <c r="N94" s="198">
        <v>2.13</v>
      </c>
      <c r="O94" s="198">
        <v>1.51</v>
      </c>
      <c r="P94" s="198">
        <v>0.84</v>
      </c>
      <c r="Q94" s="198">
        <v>0.11</v>
      </c>
      <c r="R94" s="198">
        <v>0.76</v>
      </c>
      <c r="S94" s="198">
        <v>0.45</v>
      </c>
      <c r="T94" s="198">
        <v>0</v>
      </c>
      <c r="U94" s="198">
        <v>2.5499999999999998</v>
      </c>
      <c r="V94" s="198">
        <v>0.37</v>
      </c>
      <c r="W94" s="198">
        <v>0.84</v>
      </c>
      <c r="X94" s="198">
        <v>2.66</v>
      </c>
      <c r="Y94" s="198">
        <v>511.74</v>
      </c>
      <c r="Z94" s="198">
        <v>4.88</v>
      </c>
      <c r="AA94" s="198">
        <v>1.63</v>
      </c>
      <c r="AB94" s="198">
        <v>0</v>
      </c>
      <c r="AC94" s="198">
        <v>21.32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57.64</v>
      </c>
      <c r="AJ94" s="198">
        <v>0</v>
      </c>
      <c r="AK94" s="198">
        <v>0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19.05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39.229999999999997</v>
      </c>
      <c r="J95" s="198">
        <v>0</v>
      </c>
      <c r="K95" s="198">
        <v>156.25</v>
      </c>
      <c r="L95" s="198">
        <v>11.04</v>
      </c>
      <c r="M95" s="198">
        <v>2.62</v>
      </c>
      <c r="N95" s="198">
        <v>2.13</v>
      </c>
      <c r="O95" s="198">
        <v>1.51</v>
      </c>
      <c r="P95" s="198">
        <v>0.84</v>
      </c>
      <c r="Q95" s="198">
        <v>0.11</v>
      </c>
      <c r="R95" s="198">
        <v>0.76</v>
      </c>
      <c r="S95" s="198">
        <v>0.45</v>
      </c>
      <c r="T95" s="198">
        <v>0</v>
      </c>
      <c r="U95" s="198">
        <v>2.5499999999999998</v>
      </c>
      <c r="V95" s="198">
        <v>0.37</v>
      </c>
      <c r="W95" s="198">
        <v>0.84</v>
      </c>
      <c r="X95" s="198">
        <v>2.66</v>
      </c>
      <c r="Y95" s="198">
        <v>511.74</v>
      </c>
      <c r="Z95" s="198">
        <v>4.88</v>
      </c>
      <c r="AA95" s="198">
        <v>1.63</v>
      </c>
      <c r="AB95" s="198">
        <v>0</v>
      </c>
      <c r="AC95" s="198">
        <v>21.32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57.64</v>
      </c>
      <c r="AJ95" s="198">
        <v>0</v>
      </c>
      <c r="AK95" s="198">
        <v>0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19.05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39.229999999999997</v>
      </c>
      <c r="J96" s="198">
        <v>0</v>
      </c>
      <c r="K96" s="198">
        <v>202.98</v>
      </c>
      <c r="L96" s="198">
        <v>11.04</v>
      </c>
      <c r="M96" s="198">
        <v>2.62</v>
      </c>
      <c r="N96" s="198">
        <v>2.13</v>
      </c>
      <c r="O96" s="198">
        <v>1.51</v>
      </c>
      <c r="P96" s="198">
        <v>0.84</v>
      </c>
      <c r="Q96" s="198">
        <v>0.11</v>
      </c>
      <c r="R96" s="198">
        <v>0.76</v>
      </c>
      <c r="S96" s="198">
        <v>0.45</v>
      </c>
      <c r="T96" s="198">
        <v>0</v>
      </c>
      <c r="U96" s="198">
        <v>2.5499999999999998</v>
      </c>
      <c r="V96" s="198">
        <v>0.37</v>
      </c>
      <c r="W96" s="198">
        <v>0.84</v>
      </c>
      <c r="X96" s="198">
        <v>2.66</v>
      </c>
      <c r="Y96" s="198">
        <v>511.74</v>
      </c>
      <c r="Z96" s="198">
        <v>4.88</v>
      </c>
      <c r="AA96" s="198">
        <v>1.63</v>
      </c>
      <c r="AB96" s="198">
        <v>0</v>
      </c>
      <c r="AC96" s="198">
        <v>21.32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57.64</v>
      </c>
      <c r="AJ96" s="198">
        <v>0</v>
      </c>
      <c r="AK96" s="198">
        <v>0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19.05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39.229999999999997</v>
      </c>
      <c r="J97" s="198">
        <v>0</v>
      </c>
      <c r="K97" s="198">
        <v>233.96</v>
      </c>
      <c r="L97" s="198">
        <v>11.04</v>
      </c>
      <c r="M97" s="198">
        <v>2.62</v>
      </c>
      <c r="N97" s="198">
        <v>2.13</v>
      </c>
      <c r="O97" s="198">
        <v>1.51</v>
      </c>
      <c r="P97" s="198">
        <v>0.84</v>
      </c>
      <c r="Q97" s="198">
        <v>0.11</v>
      </c>
      <c r="R97" s="198">
        <v>0.76</v>
      </c>
      <c r="S97" s="198">
        <v>0.45</v>
      </c>
      <c r="T97" s="198">
        <v>0</v>
      </c>
      <c r="U97" s="198">
        <v>2.5499999999999998</v>
      </c>
      <c r="V97" s="198">
        <v>0.37</v>
      </c>
      <c r="W97" s="198">
        <v>0.84</v>
      </c>
      <c r="X97" s="198">
        <v>2.66</v>
      </c>
      <c r="Y97" s="198">
        <v>511.74</v>
      </c>
      <c r="Z97" s="198">
        <v>4.88</v>
      </c>
      <c r="AA97" s="198">
        <v>1.63</v>
      </c>
      <c r="AB97" s="198">
        <v>0</v>
      </c>
      <c r="AC97" s="198">
        <v>21.32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57.64</v>
      </c>
      <c r="AJ97" s="198">
        <v>0</v>
      </c>
      <c r="AK97" s="198">
        <v>0.12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19.05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39.229999999999997</v>
      </c>
      <c r="J98" s="198">
        <v>0</v>
      </c>
      <c r="K98" s="198">
        <v>244.56</v>
      </c>
      <c r="L98" s="198">
        <v>11.04</v>
      </c>
      <c r="M98" s="198">
        <v>2.62</v>
      </c>
      <c r="N98" s="198">
        <v>2.13</v>
      </c>
      <c r="O98" s="198">
        <v>1.51</v>
      </c>
      <c r="P98" s="198">
        <v>0.84</v>
      </c>
      <c r="Q98" s="198">
        <v>0.11</v>
      </c>
      <c r="R98" s="198">
        <v>0.76</v>
      </c>
      <c r="S98" s="198">
        <v>0.45</v>
      </c>
      <c r="T98" s="198">
        <v>0</v>
      </c>
      <c r="U98" s="198">
        <v>2.5499999999999998</v>
      </c>
      <c r="V98" s="198">
        <v>0.37</v>
      </c>
      <c r="W98" s="198">
        <v>0.84</v>
      </c>
      <c r="X98" s="198">
        <v>2.66</v>
      </c>
      <c r="Y98" s="198">
        <v>511.74</v>
      </c>
      <c r="Z98" s="198">
        <v>4.88</v>
      </c>
      <c r="AA98" s="198">
        <v>1.63</v>
      </c>
      <c r="AB98" s="198">
        <v>0</v>
      </c>
      <c r="AC98" s="198">
        <v>21.32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57.64</v>
      </c>
      <c r="AJ98" s="198">
        <v>0</v>
      </c>
      <c r="AK98" s="198">
        <v>0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0.45595499999999994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0.93935999999999942</v>
      </c>
      <c r="J99">
        <f t="shared" si="0"/>
        <v>0</v>
      </c>
      <c r="K99">
        <f t="shared" si="0"/>
        <v>2.2266225000000044</v>
      </c>
      <c r="L99">
        <f t="shared" si="0"/>
        <v>0.17547250000000017</v>
      </c>
      <c r="M99">
        <f t="shared" si="0"/>
        <v>0.22008750000000013</v>
      </c>
      <c r="N99">
        <f t="shared" si="0"/>
        <v>8.4827499999999903E-2</v>
      </c>
      <c r="O99">
        <f t="shared" si="0"/>
        <v>3.8225000000000009E-2</v>
      </c>
      <c r="P99">
        <f t="shared" si="0"/>
        <v>8.1802499999999556E-2</v>
      </c>
      <c r="Q99">
        <f t="shared" si="0"/>
        <v>3.3400000000000055E-2</v>
      </c>
      <c r="R99">
        <f t="shared" si="0"/>
        <v>6.8832499999999838E-2</v>
      </c>
      <c r="S99">
        <f t="shared" si="0"/>
        <v>4.2427499999999903E-2</v>
      </c>
      <c r="T99">
        <f t="shared" si="0"/>
        <v>0</v>
      </c>
      <c r="U99">
        <f t="shared" si="0"/>
        <v>6.1200000000000102E-2</v>
      </c>
      <c r="V99">
        <f t="shared" si="0"/>
        <v>4.6284999999999993E-2</v>
      </c>
      <c r="W99">
        <f t="shared" si="0"/>
        <v>0.13357749999999999</v>
      </c>
      <c r="X99">
        <f t="shared" si="0"/>
        <v>0.28686000000000067</v>
      </c>
      <c r="Y99">
        <f t="shared" si="0"/>
        <v>12.281759999999995</v>
      </c>
      <c r="Z99">
        <f t="shared" si="0"/>
        <v>0.3380200000000016</v>
      </c>
      <c r="AA99">
        <f t="shared" si="0"/>
        <v>0.17148749999999996</v>
      </c>
      <c r="AB99">
        <f t="shared" si="0"/>
        <v>0</v>
      </c>
      <c r="AC99">
        <f t="shared" si="0"/>
        <v>0.53604249999999953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1.3797300000000019</v>
      </c>
      <c r="AJ99">
        <f t="shared" si="0"/>
        <v>0</v>
      </c>
      <c r="AK99">
        <f t="shared" si="0"/>
        <v>0.21774250000000023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11.12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22.83</v>
      </c>
      <c r="J3" s="198">
        <v>0</v>
      </c>
      <c r="K3" s="198">
        <v>65.3</v>
      </c>
      <c r="L3" s="198">
        <v>56.91</v>
      </c>
      <c r="M3" s="198">
        <v>0</v>
      </c>
      <c r="N3" s="198">
        <v>1.24</v>
      </c>
      <c r="O3" s="198">
        <v>1.03</v>
      </c>
      <c r="P3" s="198">
        <v>2.12</v>
      </c>
      <c r="Q3" s="198">
        <v>2.71</v>
      </c>
      <c r="R3" s="198">
        <v>5.3</v>
      </c>
      <c r="S3" s="198">
        <v>3.27</v>
      </c>
      <c r="T3" s="198">
        <v>0</v>
      </c>
      <c r="U3" s="198">
        <v>13.6</v>
      </c>
      <c r="V3" s="198">
        <v>2.27</v>
      </c>
      <c r="W3" s="198">
        <v>0.49</v>
      </c>
      <c r="X3" s="198">
        <v>1.54</v>
      </c>
      <c r="Y3" s="198">
        <v>56.48</v>
      </c>
      <c r="Z3" s="198">
        <v>2.83</v>
      </c>
      <c r="AA3" s="198">
        <v>13.32</v>
      </c>
      <c r="AB3" s="198">
        <v>0</v>
      </c>
      <c r="AC3" s="198">
        <v>12.38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32.74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11.12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22.83</v>
      </c>
      <c r="J4" s="198">
        <v>0</v>
      </c>
      <c r="K4" s="198">
        <v>65.3</v>
      </c>
      <c r="L4" s="198">
        <v>56.91</v>
      </c>
      <c r="M4" s="198">
        <v>0</v>
      </c>
      <c r="N4" s="198">
        <v>1.24</v>
      </c>
      <c r="O4" s="198">
        <v>1.03</v>
      </c>
      <c r="P4" s="198">
        <v>2.12</v>
      </c>
      <c r="Q4" s="198">
        <v>2.71</v>
      </c>
      <c r="R4" s="198">
        <v>5.3</v>
      </c>
      <c r="S4" s="198">
        <v>3.27</v>
      </c>
      <c r="T4" s="198">
        <v>0</v>
      </c>
      <c r="U4" s="198">
        <v>13.6</v>
      </c>
      <c r="V4" s="198">
        <v>2.27</v>
      </c>
      <c r="W4" s="198">
        <v>0.49</v>
      </c>
      <c r="X4" s="198">
        <v>1.54</v>
      </c>
      <c r="Y4" s="198">
        <v>56.48</v>
      </c>
      <c r="Z4" s="198">
        <v>25.58</v>
      </c>
      <c r="AA4" s="198">
        <v>13.32</v>
      </c>
      <c r="AB4" s="198">
        <v>0</v>
      </c>
      <c r="AC4" s="198">
        <v>12.38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32.74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11.12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22.83</v>
      </c>
      <c r="J5" s="198">
        <v>0</v>
      </c>
      <c r="K5" s="198">
        <v>65.3</v>
      </c>
      <c r="L5" s="198">
        <v>56.91</v>
      </c>
      <c r="M5" s="198">
        <v>0</v>
      </c>
      <c r="N5" s="198">
        <v>1.24</v>
      </c>
      <c r="O5" s="198">
        <v>1.03</v>
      </c>
      <c r="P5" s="198">
        <v>2.12</v>
      </c>
      <c r="Q5" s="198">
        <v>2.71</v>
      </c>
      <c r="R5" s="198">
        <v>5.3</v>
      </c>
      <c r="S5" s="198">
        <v>3.27</v>
      </c>
      <c r="T5" s="198">
        <v>0</v>
      </c>
      <c r="U5" s="198">
        <v>13.6</v>
      </c>
      <c r="V5" s="198">
        <v>2.27</v>
      </c>
      <c r="W5" s="198">
        <v>0.49</v>
      </c>
      <c r="X5" s="198">
        <v>0</v>
      </c>
      <c r="Y5" s="198">
        <v>56.48</v>
      </c>
      <c r="Z5" s="198">
        <v>25.58</v>
      </c>
      <c r="AA5" s="198">
        <v>13.32</v>
      </c>
      <c r="AB5" s="198">
        <v>0</v>
      </c>
      <c r="AC5" s="198">
        <v>12.38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32.74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11.12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22.83</v>
      </c>
      <c r="J6" s="198">
        <v>0</v>
      </c>
      <c r="K6" s="198">
        <v>65.3</v>
      </c>
      <c r="L6" s="198">
        <v>56.91</v>
      </c>
      <c r="M6" s="198">
        <v>0</v>
      </c>
      <c r="N6" s="198">
        <v>1.24</v>
      </c>
      <c r="O6" s="198">
        <v>1.03</v>
      </c>
      <c r="P6" s="198">
        <v>2.12</v>
      </c>
      <c r="Q6" s="198">
        <v>2.71</v>
      </c>
      <c r="R6" s="198">
        <v>5.3</v>
      </c>
      <c r="S6" s="198">
        <v>3.27</v>
      </c>
      <c r="T6" s="198">
        <v>0</v>
      </c>
      <c r="U6" s="198">
        <v>13.6</v>
      </c>
      <c r="V6" s="198">
        <v>2.27</v>
      </c>
      <c r="W6" s="198">
        <v>0.49</v>
      </c>
      <c r="X6" s="198">
        <v>0</v>
      </c>
      <c r="Y6" s="198">
        <v>56.48</v>
      </c>
      <c r="Z6" s="198">
        <v>25.58</v>
      </c>
      <c r="AA6" s="198">
        <v>13.32</v>
      </c>
      <c r="AB6" s="198">
        <v>0</v>
      </c>
      <c r="AC6" s="198">
        <v>12.38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32.74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11.12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22.83</v>
      </c>
      <c r="J7" s="198">
        <v>0</v>
      </c>
      <c r="K7" s="198">
        <v>65.3</v>
      </c>
      <c r="L7" s="198">
        <v>56.91</v>
      </c>
      <c r="M7" s="198">
        <v>0</v>
      </c>
      <c r="N7" s="198">
        <v>1.24</v>
      </c>
      <c r="O7" s="198">
        <v>1.03</v>
      </c>
      <c r="P7" s="198">
        <v>2.12</v>
      </c>
      <c r="Q7" s="198">
        <v>2.71</v>
      </c>
      <c r="R7" s="198">
        <v>5.3</v>
      </c>
      <c r="S7" s="198">
        <v>3.27</v>
      </c>
      <c r="T7" s="198">
        <v>0</v>
      </c>
      <c r="U7" s="198">
        <v>13.6</v>
      </c>
      <c r="V7" s="198">
        <v>2.27</v>
      </c>
      <c r="W7" s="198">
        <v>0.49</v>
      </c>
      <c r="X7" s="198">
        <v>0</v>
      </c>
      <c r="Y7" s="198">
        <v>56.48</v>
      </c>
      <c r="Z7" s="198">
        <v>35.17</v>
      </c>
      <c r="AA7" s="198">
        <v>13.32</v>
      </c>
      <c r="AB7" s="198">
        <v>0</v>
      </c>
      <c r="AC7" s="198">
        <v>12.38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32.74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11.12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22.83</v>
      </c>
      <c r="J8" s="198">
        <v>0</v>
      </c>
      <c r="K8" s="198">
        <v>55.33</v>
      </c>
      <c r="L8" s="198">
        <v>56.91</v>
      </c>
      <c r="M8" s="198">
        <v>0</v>
      </c>
      <c r="N8" s="198">
        <v>1.24</v>
      </c>
      <c r="O8" s="198">
        <v>1.03</v>
      </c>
      <c r="P8" s="198">
        <v>2.12</v>
      </c>
      <c r="Q8" s="198">
        <v>2.71</v>
      </c>
      <c r="R8" s="198">
        <v>5.3</v>
      </c>
      <c r="S8" s="198">
        <v>3.27</v>
      </c>
      <c r="T8" s="198">
        <v>0</v>
      </c>
      <c r="U8" s="198">
        <v>13.6</v>
      </c>
      <c r="V8" s="198">
        <v>2.27</v>
      </c>
      <c r="W8" s="198">
        <v>0.49</v>
      </c>
      <c r="X8" s="198">
        <v>0</v>
      </c>
      <c r="Y8" s="198">
        <v>56.48</v>
      </c>
      <c r="Z8" s="198">
        <v>35.17</v>
      </c>
      <c r="AA8" s="198">
        <v>13.32</v>
      </c>
      <c r="AB8" s="198">
        <v>0</v>
      </c>
      <c r="AC8" s="198">
        <v>12.38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32.74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11.09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22.83</v>
      </c>
      <c r="J9" s="198">
        <v>0</v>
      </c>
      <c r="K9" s="198">
        <v>82.36</v>
      </c>
      <c r="L9" s="198">
        <v>56.91</v>
      </c>
      <c r="M9" s="198">
        <v>0</v>
      </c>
      <c r="N9" s="198">
        <v>1.24</v>
      </c>
      <c r="O9" s="198">
        <v>1.03</v>
      </c>
      <c r="P9" s="198">
        <v>2.12</v>
      </c>
      <c r="Q9" s="198">
        <v>2.71</v>
      </c>
      <c r="R9" s="198">
        <v>5.3</v>
      </c>
      <c r="S9" s="198">
        <v>3.27</v>
      </c>
      <c r="T9" s="198">
        <v>0</v>
      </c>
      <c r="U9" s="198">
        <v>13.6</v>
      </c>
      <c r="V9" s="198">
        <v>2.27</v>
      </c>
      <c r="W9" s="198">
        <v>0.49</v>
      </c>
      <c r="X9" s="198">
        <v>0</v>
      </c>
      <c r="Y9" s="198">
        <v>56.48</v>
      </c>
      <c r="Z9" s="198">
        <v>35.17</v>
      </c>
      <c r="AA9" s="198">
        <v>13.32</v>
      </c>
      <c r="AB9" s="198">
        <v>0</v>
      </c>
      <c r="AC9" s="198">
        <v>12.03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32.74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11.09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22.83</v>
      </c>
      <c r="J10" s="198">
        <v>0</v>
      </c>
      <c r="K10" s="198">
        <v>82.36</v>
      </c>
      <c r="L10" s="198">
        <v>56.91</v>
      </c>
      <c r="M10" s="198">
        <v>0</v>
      </c>
      <c r="N10" s="198">
        <v>1.24</v>
      </c>
      <c r="O10" s="198">
        <v>1.03</v>
      </c>
      <c r="P10" s="198">
        <v>2.12</v>
      </c>
      <c r="Q10" s="198">
        <v>2.71</v>
      </c>
      <c r="R10" s="198">
        <v>5.22</v>
      </c>
      <c r="S10" s="198">
        <v>3.25</v>
      </c>
      <c r="T10" s="198">
        <v>0</v>
      </c>
      <c r="U10" s="198">
        <v>13.6</v>
      </c>
      <c r="V10" s="198">
        <v>2.27</v>
      </c>
      <c r="W10" s="198">
        <v>0.49</v>
      </c>
      <c r="X10" s="198">
        <v>0</v>
      </c>
      <c r="Y10" s="198">
        <v>56.48</v>
      </c>
      <c r="Z10" s="198">
        <v>35.17</v>
      </c>
      <c r="AA10" s="198">
        <v>13.32</v>
      </c>
      <c r="AB10" s="198">
        <v>0</v>
      </c>
      <c r="AC10" s="198">
        <v>12.03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32.74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11.09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22.83</v>
      </c>
      <c r="J11" s="198">
        <v>0</v>
      </c>
      <c r="K11" s="198">
        <v>74.05</v>
      </c>
      <c r="L11" s="198">
        <v>56.91</v>
      </c>
      <c r="M11" s="198">
        <v>0</v>
      </c>
      <c r="N11" s="198">
        <v>1.24</v>
      </c>
      <c r="O11" s="198">
        <v>1.03</v>
      </c>
      <c r="P11" s="198">
        <v>2.12</v>
      </c>
      <c r="Q11" s="198">
        <v>2.71</v>
      </c>
      <c r="R11" s="198">
        <v>5.22</v>
      </c>
      <c r="S11" s="198">
        <v>3.25</v>
      </c>
      <c r="T11" s="198">
        <v>0</v>
      </c>
      <c r="U11" s="198">
        <v>13.6</v>
      </c>
      <c r="V11" s="198">
        <v>2.27</v>
      </c>
      <c r="W11" s="198">
        <v>0</v>
      </c>
      <c r="X11" s="198">
        <v>0</v>
      </c>
      <c r="Y11" s="198">
        <v>56.48</v>
      </c>
      <c r="Z11" s="198">
        <v>35.17</v>
      </c>
      <c r="AA11" s="198">
        <v>13.32</v>
      </c>
      <c r="AB11" s="198">
        <v>0</v>
      </c>
      <c r="AC11" s="198">
        <v>12.03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32.74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11.09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22.83</v>
      </c>
      <c r="J12" s="198">
        <v>0</v>
      </c>
      <c r="K12" s="198">
        <v>74.05</v>
      </c>
      <c r="L12" s="198">
        <v>56.91</v>
      </c>
      <c r="M12" s="198">
        <v>0</v>
      </c>
      <c r="N12" s="198">
        <v>1.24</v>
      </c>
      <c r="O12" s="198">
        <v>1.03</v>
      </c>
      <c r="P12" s="198">
        <v>2.12</v>
      </c>
      <c r="Q12" s="198">
        <v>2.71</v>
      </c>
      <c r="R12" s="198">
        <v>5.22</v>
      </c>
      <c r="S12" s="198">
        <v>3.25</v>
      </c>
      <c r="T12" s="198">
        <v>0</v>
      </c>
      <c r="U12" s="198">
        <v>13.6</v>
      </c>
      <c r="V12" s="198">
        <v>2.27</v>
      </c>
      <c r="W12" s="198">
        <v>0</v>
      </c>
      <c r="X12" s="198">
        <v>0</v>
      </c>
      <c r="Y12" s="198">
        <v>56.48</v>
      </c>
      <c r="Z12" s="198">
        <v>35.17</v>
      </c>
      <c r="AA12" s="198">
        <v>13.32</v>
      </c>
      <c r="AB12" s="198">
        <v>0</v>
      </c>
      <c r="AC12" s="198">
        <v>12.03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32.74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11.09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22.83</v>
      </c>
      <c r="J13" s="198">
        <v>0</v>
      </c>
      <c r="K13" s="198">
        <v>64.819999999999993</v>
      </c>
      <c r="L13" s="198">
        <v>56.91</v>
      </c>
      <c r="M13" s="198">
        <v>0</v>
      </c>
      <c r="N13" s="198">
        <v>1.25</v>
      </c>
      <c r="O13" s="198">
        <v>1.03</v>
      </c>
      <c r="P13" s="198">
        <v>2.12</v>
      </c>
      <c r="Q13" s="198">
        <v>2.71</v>
      </c>
      <c r="R13" s="198">
        <v>5.22</v>
      </c>
      <c r="S13" s="198">
        <v>3.25</v>
      </c>
      <c r="T13" s="198">
        <v>0</v>
      </c>
      <c r="U13" s="198">
        <v>13.6</v>
      </c>
      <c r="V13" s="198">
        <v>2.27</v>
      </c>
      <c r="W13" s="198">
        <v>0</v>
      </c>
      <c r="X13" s="198">
        <v>0</v>
      </c>
      <c r="Y13" s="198">
        <v>56.48</v>
      </c>
      <c r="Z13" s="198">
        <v>35.17</v>
      </c>
      <c r="AA13" s="198">
        <v>13.32</v>
      </c>
      <c r="AB13" s="198">
        <v>0</v>
      </c>
      <c r="AC13" s="198">
        <v>12.03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32.74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11.09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22.83</v>
      </c>
      <c r="J14" s="198">
        <v>0</v>
      </c>
      <c r="K14" s="198">
        <v>44.78</v>
      </c>
      <c r="L14" s="198">
        <v>56.91</v>
      </c>
      <c r="M14" s="198">
        <v>0</v>
      </c>
      <c r="N14" s="198">
        <v>1.24</v>
      </c>
      <c r="O14" s="198">
        <v>1.03</v>
      </c>
      <c r="P14" s="198">
        <v>2.12</v>
      </c>
      <c r="Q14" s="198">
        <v>2.71</v>
      </c>
      <c r="R14" s="198">
        <v>5.22</v>
      </c>
      <c r="S14" s="198">
        <v>3.25</v>
      </c>
      <c r="T14" s="198">
        <v>0</v>
      </c>
      <c r="U14" s="198">
        <v>13.6</v>
      </c>
      <c r="V14" s="198">
        <v>2.27</v>
      </c>
      <c r="W14" s="198">
        <v>0</v>
      </c>
      <c r="X14" s="198">
        <v>0</v>
      </c>
      <c r="Y14" s="198">
        <v>56.48</v>
      </c>
      <c r="Z14" s="198">
        <v>35.17</v>
      </c>
      <c r="AA14" s="198">
        <v>13.32</v>
      </c>
      <c r="AB14" s="198">
        <v>0</v>
      </c>
      <c r="AC14" s="198">
        <v>12.03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32.74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11.09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22.83</v>
      </c>
      <c r="J15" s="198">
        <v>0</v>
      </c>
      <c r="K15" s="198">
        <v>81.61</v>
      </c>
      <c r="L15" s="198">
        <v>56.91</v>
      </c>
      <c r="M15" s="198">
        <v>0</v>
      </c>
      <c r="N15" s="198">
        <v>1.24</v>
      </c>
      <c r="O15" s="198">
        <v>1.04</v>
      </c>
      <c r="P15" s="198">
        <v>2.12</v>
      </c>
      <c r="Q15" s="198">
        <v>2.71</v>
      </c>
      <c r="R15" s="198">
        <v>5.22</v>
      </c>
      <c r="S15" s="198">
        <v>3.25</v>
      </c>
      <c r="T15" s="198">
        <v>0</v>
      </c>
      <c r="U15" s="198">
        <v>13.6</v>
      </c>
      <c r="V15" s="198">
        <v>2.27</v>
      </c>
      <c r="W15" s="198">
        <v>0</v>
      </c>
      <c r="X15" s="198">
        <v>0</v>
      </c>
      <c r="Y15" s="198">
        <v>56.48</v>
      </c>
      <c r="Z15" s="198">
        <v>35.17</v>
      </c>
      <c r="AA15" s="198">
        <v>13.32</v>
      </c>
      <c r="AB15" s="198">
        <v>0</v>
      </c>
      <c r="AC15" s="198">
        <v>12.03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32.74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11.09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22.83</v>
      </c>
      <c r="J16" s="198">
        <v>0</v>
      </c>
      <c r="K16" s="198">
        <v>73.59</v>
      </c>
      <c r="L16" s="198">
        <v>56.91</v>
      </c>
      <c r="M16" s="198">
        <v>0</v>
      </c>
      <c r="N16" s="198">
        <v>1.25</v>
      </c>
      <c r="O16" s="198">
        <v>1.04</v>
      </c>
      <c r="P16" s="198">
        <v>2.12</v>
      </c>
      <c r="Q16" s="198">
        <v>2.71</v>
      </c>
      <c r="R16" s="198">
        <v>5.22</v>
      </c>
      <c r="S16" s="198">
        <v>3.25</v>
      </c>
      <c r="T16" s="198">
        <v>0</v>
      </c>
      <c r="U16" s="198">
        <v>13.6</v>
      </c>
      <c r="V16" s="198">
        <v>2.27</v>
      </c>
      <c r="W16" s="198">
        <v>0</v>
      </c>
      <c r="X16" s="198">
        <v>0</v>
      </c>
      <c r="Y16" s="198">
        <v>56.48</v>
      </c>
      <c r="Z16" s="198">
        <v>35.17</v>
      </c>
      <c r="AA16" s="198">
        <v>13.32</v>
      </c>
      <c r="AB16" s="198">
        <v>0</v>
      </c>
      <c r="AC16" s="198">
        <v>12.03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32.74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11.09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22.83</v>
      </c>
      <c r="J17" s="198">
        <v>0</v>
      </c>
      <c r="K17" s="198">
        <v>81.61</v>
      </c>
      <c r="L17" s="198">
        <v>56.91</v>
      </c>
      <c r="M17" s="198">
        <v>0</v>
      </c>
      <c r="N17" s="198">
        <v>1.24</v>
      </c>
      <c r="O17" s="198">
        <v>1.03</v>
      </c>
      <c r="P17" s="198">
        <v>2.12</v>
      </c>
      <c r="Q17" s="198">
        <v>2.71</v>
      </c>
      <c r="R17" s="198">
        <v>5.22</v>
      </c>
      <c r="S17" s="198">
        <v>3.25</v>
      </c>
      <c r="T17" s="198">
        <v>0</v>
      </c>
      <c r="U17" s="198">
        <v>13.6</v>
      </c>
      <c r="V17" s="198">
        <v>2.27</v>
      </c>
      <c r="W17" s="198">
        <v>0</v>
      </c>
      <c r="X17" s="198">
        <v>0</v>
      </c>
      <c r="Y17" s="198">
        <v>56.48</v>
      </c>
      <c r="Z17" s="198">
        <v>18.39</v>
      </c>
      <c r="AA17" s="198">
        <v>13.32</v>
      </c>
      <c r="AB17" s="198">
        <v>0</v>
      </c>
      <c r="AC17" s="198">
        <v>12.03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32.74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11.07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22.83</v>
      </c>
      <c r="J18" s="198">
        <v>0</v>
      </c>
      <c r="K18" s="198">
        <v>81.61</v>
      </c>
      <c r="L18" s="198">
        <v>56.91</v>
      </c>
      <c r="M18" s="198">
        <v>0</v>
      </c>
      <c r="N18" s="198">
        <v>1.24</v>
      </c>
      <c r="O18" s="198">
        <v>1.03</v>
      </c>
      <c r="P18" s="198">
        <v>2.12</v>
      </c>
      <c r="Q18" s="198">
        <v>2.71</v>
      </c>
      <c r="R18" s="198">
        <v>5.22</v>
      </c>
      <c r="S18" s="198">
        <v>3.25</v>
      </c>
      <c r="T18" s="198">
        <v>0</v>
      </c>
      <c r="U18" s="198">
        <v>13.6</v>
      </c>
      <c r="V18" s="198">
        <v>2.27</v>
      </c>
      <c r="W18" s="198">
        <v>0</v>
      </c>
      <c r="X18" s="198">
        <v>0</v>
      </c>
      <c r="Y18" s="198">
        <v>56.48</v>
      </c>
      <c r="Z18" s="198">
        <v>2.83</v>
      </c>
      <c r="AA18" s="198">
        <v>13.32</v>
      </c>
      <c r="AB18" s="198">
        <v>0</v>
      </c>
      <c r="AC18" s="198">
        <v>12.03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32.74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11.07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22.83</v>
      </c>
      <c r="J19" s="198">
        <v>0</v>
      </c>
      <c r="K19" s="198">
        <v>81.61</v>
      </c>
      <c r="L19" s="198">
        <v>56.91</v>
      </c>
      <c r="M19" s="198">
        <v>0</v>
      </c>
      <c r="N19" s="198">
        <v>1.24</v>
      </c>
      <c r="O19" s="198">
        <v>1.03</v>
      </c>
      <c r="P19" s="198">
        <v>2.12</v>
      </c>
      <c r="Q19" s="198">
        <v>2.71</v>
      </c>
      <c r="R19" s="198">
        <v>5.22</v>
      </c>
      <c r="S19" s="198">
        <v>3.25</v>
      </c>
      <c r="T19" s="198">
        <v>0</v>
      </c>
      <c r="U19" s="198">
        <v>13.6</v>
      </c>
      <c r="V19" s="198">
        <v>2.27</v>
      </c>
      <c r="W19" s="198">
        <v>0.49</v>
      </c>
      <c r="X19" s="198">
        <v>0</v>
      </c>
      <c r="Y19" s="198">
        <v>56.48</v>
      </c>
      <c r="Z19" s="198">
        <v>2.83</v>
      </c>
      <c r="AA19" s="198">
        <v>13.32</v>
      </c>
      <c r="AB19" s="198">
        <v>0</v>
      </c>
      <c r="AC19" s="198">
        <v>12.38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32.74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11.07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22.83</v>
      </c>
      <c r="J20" s="198">
        <v>0</v>
      </c>
      <c r="K20" s="198">
        <v>81.61</v>
      </c>
      <c r="L20" s="198">
        <v>56.91</v>
      </c>
      <c r="M20" s="198">
        <v>0</v>
      </c>
      <c r="N20" s="198">
        <v>1.24</v>
      </c>
      <c r="O20" s="198">
        <v>1.03</v>
      </c>
      <c r="P20" s="198">
        <v>2.12</v>
      </c>
      <c r="Q20" s="198">
        <v>2.71</v>
      </c>
      <c r="R20" s="198">
        <v>5.22</v>
      </c>
      <c r="S20" s="198">
        <v>3.25</v>
      </c>
      <c r="T20" s="198">
        <v>0</v>
      </c>
      <c r="U20" s="198">
        <v>13.6</v>
      </c>
      <c r="V20" s="198">
        <v>2.27</v>
      </c>
      <c r="W20" s="198">
        <v>0.49</v>
      </c>
      <c r="X20" s="198">
        <v>0</v>
      </c>
      <c r="Y20" s="198">
        <v>56.48</v>
      </c>
      <c r="Z20" s="198">
        <v>18.39</v>
      </c>
      <c r="AA20" s="198">
        <v>13.32</v>
      </c>
      <c r="AB20" s="198">
        <v>0</v>
      </c>
      <c r="AC20" s="198">
        <v>12.38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32.74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11.07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22.83</v>
      </c>
      <c r="J21" s="198">
        <v>0</v>
      </c>
      <c r="K21" s="198">
        <v>83.08</v>
      </c>
      <c r="L21" s="198">
        <v>56.91</v>
      </c>
      <c r="M21" s="198">
        <v>0</v>
      </c>
      <c r="N21" s="198">
        <v>1.24</v>
      </c>
      <c r="O21" s="198">
        <v>1.03</v>
      </c>
      <c r="P21" s="198">
        <v>2.12</v>
      </c>
      <c r="Q21" s="198">
        <v>2.71</v>
      </c>
      <c r="R21" s="198">
        <v>5.3</v>
      </c>
      <c r="S21" s="198">
        <v>3.27</v>
      </c>
      <c r="T21" s="198">
        <v>0</v>
      </c>
      <c r="U21" s="198">
        <v>13.6</v>
      </c>
      <c r="V21" s="198">
        <v>2.27</v>
      </c>
      <c r="W21" s="198">
        <v>0.49</v>
      </c>
      <c r="X21" s="198">
        <v>0.49</v>
      </c>
      <c r="Y21" s="198">
        <v>56.48</v>
      </c>
      <c r="Z21" s="198">
        <v>2.83</v>
      </c>
      <c r="AA21" s="198">
        <v>13.32</v>
      </c>
      <c r="AB21" s="198">
        <v>0</v>
      </c>
      <c r="AC21" s="198">
        <v>12.38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32.74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11.07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22.83</v>
      </c>
      <c r="J22" s="198">
        <v>0</v>
      </c>
      <c r="K22" s="198">
        <v>81.61</v>
      </c>
      <c r="L22" s="198">
        <v>56.91</v>
      </c>
      <c r="M22" s="198">
        <v>0</v>
      </c>
      <c r="N22" s="198">
        <v>1.24</v>
      </c>
      <c r="O22" s="198">
        <v>1.03</v>
      </c>
      <c r="P22" s="198">
        <v>2.12</v>
      </c>
      <c r="Q22" s="198">
        <v>2.71</v>
      </c>
      <c r="R22" s="198">
        <v>5.3</v>
      </c>
      <c r="S22" s="198">
        <v>3.27</v>
      </c>
      <c r="T22" s="198">
        <v>0</v>
      </c>
      <c r="U22" s="198">
        <v>13.6</v>
      </c>
      <c r="V22" s="198">
        <v>2.27</v>
      </c>
      <c r="W22" s="198">
        <v>0.49</v>
      </c>
      <c r="X22" s="198">
        <v>0.69</v>
      </c>
      <c r="Y22" s="198">
        <v>56.48</v>
      </c>
      <c r="Z22" s="198">
        <v>18.39</v>
      </c>
      <c r="AA22" s="198">
        <v>13.32</v>
      </c>
      <c r="AB22" s="198">
        <v>0</v>
      </c>
      <c r="AC22" s="198">
        <v>12.38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32.74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11.07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22.83</v>
      </c>
      <c r="J23" s="198">
        <v>0</v>
      </c>
      <c r="K23" s="198">
        <v>83.04</v>
      </c>
      <c r="L23" s="198">
        <v>56.91</v>
      </c>
      <c r="M23" s="198">
        <v>0</v>
      </c>
      <c r="N23" s="198">
        <v>1.24</v>
      </c>
      <c r="O23" s="198">
        <v>1.03</v>
      </c>
      <c r="P23" s="198">
        <v>2.12</v>
      </c>
      <c r="Q23" s="198">
        <v>2.75</v>
      </c>
      <c r="R23" s="198">
        <v>5.67</v>
      </c>
      <c r="S23" s="198">
        <v>3.37</v>
      </c>
      <c r="T23" s="198">
        <v>0</v>
      </c>
      <c r="U23" s="198">
        <v>13.6</v>
      </c>
      <c r="V23" s="198">
        <v>2.27</v>
      </c>
      <c r="W23" s="198">
        <v>0.49</v>
      </c>
      <c r="X23" s="198">
        <v>1.54</v>
      </c>
      <c r="Y23" s="198">
        <v>56.48</v>
      </c>
      <c r="Z23" s="198">
        <v>2.83</v>
      </c>
      <c r="AA23" s="198">
        <v>13.32</v>
      </c>
      <c r="AB23" s="198">
        <v>0</v>
      </c>
      <c r="AC23" s="198">
        <v>12.38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32.74</v>
      </c>
      <c r="AJ23" s="198">
        <v>0</v>
      </c>
      <c r="AK23" s="198">
        <v>0.25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11.07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22.83</v>
      </c>
      <c r="J24" s="198">
        <v>0</v>
      </c>
      <c r="K24" s="198">
        <v>83.04</v>
      </c>
      <c r="L24" s="198">
        <v>56.91</v>
      </c>
      <c r="M24" s="198">
        <v>0</v>
      </c>
      <c r="N24" s="198">
        <v>1.24</v>
      </c>
      <c r="O24" s="198">
        <v>1.03</v>
      </c>
      <c r="P24" s="198">
        <v>2.12</v>
      </c>
      <c r="Q24" s="198">
        <v>2.75</v>
      </c>
      <c r="R24" s="198">
        <v>5.44</v>
      </c>
      <c r="S24" s="198">
        <v>3.38</v>
      </c>
      <c r="T24" s="198">
        <v>0</v>
      </c>
      <c r="U24" s="198">
        <v>13.6</v>
      </c>
      <c r="V24" s="198">
        <v>2.27</v>
      </c>
      <c r="W24" s="198">
        <v>0.49</v>
      </c>
      <c r="X24" s="198">
        <v>1.54</v>
      </c>
      <c r="Y24" s="198">
        <v>56.48</v>
      </c>
      <c r="Z24" s="198">
        <v>2.83</v>
      </c>
      <c r="AA24" s="198">
        <v>13.32</v>
      </c>
      <c r="AB24" s="198">
        <v>0</v>
      </c>
      <c r="AC24" s="198">
        <v>12.38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32.74</v>
      </c>
      <c r="AJ24" s="198">
        <v>0</v>
      </c>
      <c r="AK24" s="198">
        <v>0.33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11.07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22.83</v>
      </c>
      <c r="J25" s="198">
        <v>0</v>
      </c>
      <c r="K25" s="198">
        <v>83.04</v>
      </c>
      <c r="L25" s="198">
        <v>56.91</v>
      </c>
      <c r="M25" s="198">
        <v>0</v>
      </c>
      <c r="N25" s="198">
        <v>1.24</v>
      </c>
      <c r="O25" s="198">
        <v>1.03</v>
      </c>
      <c r="P25" s="198">
        <v>2.12</v>
      </c>
      <c r="Q25" s="198">
        <v>2.75</v>
      </c>
      <c r="R25" s="198">
        <v>5.44</v>
      </c>
      <c r="S25" s="198">
        <v>3.38</v>
      </c>
      <c r="T25" s="198">
        <v>0</v>
      </c>
      <c r="U25" s="198">
        <v>13.6</v>
      </c>
      <c r="V25" s="198">
        <v>2.27</v>
      </c>
      <c r="W25" s="198">
        <v>0.49</v>
      </c>
      <c r="X25" s="198">
        <v>1.54</v>
      </c>
      <c r="Y25" s="198">
        <v>56.48</v>
      </c>
      <c r="Z25" s="198">
        <v>2.83</v>
      </c>
      <c r="AA25" s="198">
        <v>13.32</v>
      </c>
      <c r="AB25" s="198">
        <v>0</v>
      </c>
      <c r="AC25" s="198">
        <v>12.38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32.74</v>
      </c>
      <c r="AJ25" s="198">
        <v>0</v>
      </c>
      <c r="AK25" s="198">
        <v>0.71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11.07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22.83</v>
      </c>
      <c r="J26" s="198">
        <v>0</v>
      </c>
      <c r="K26" s="198">
        <v>83.04</v>
      </c>
      <c r="L26" s="198">
        <v>56.91</v>
      </c>
      <c r="M26" s="198">
        <v>0</v>
      </c>
      <c r="N26" s="198">
        <v>1.24</v>
      </c>
      <c r="O26" s="198">
        <v>1.03</v>
      </c>
      <c r="P26" s="198">
        <v>2.12</v>
      </c>
      <c r="Q26" s="198">
        <v>2.75</v>
      </c>
      <c r="R26" s="198">
        <v>5.44</v>
      </c>
      <c r="S26" s="198">
        <v>3.38</v>
      </c>
      <c r="T26" s="198">
        <v>0</v>
      </c>
      <c r="U26" s="198">
        <v>13.6</v>
      </c>
      <c r="V26" s="198">
        <v>2.27</v>
      </c>
      <c r="W26" s="198">
        <v>0.49</v>
      </c>
      <c r="X26" s="198">
        <v>1.54</v>
      </c>
      <c r="Y26" s="198">
        <v>56.48</v>
      </c>
      <c r="Z26" s="198">
        <v>2.83</v>
      </c>
      <c r="AA26" s="198">
        <v>13.32</v>
      </c>
      <c r="AB26" s="198">
        <v>0</v>
      </c>
      <c r="AC26" s="198">
        <v>12.38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32.74</v>
      </c>
      <c r="AJ26" s="198">
        <v>0</v>
      </c>
      <c r="AK26" s="198">
        <v>0.25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11.07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22.83</v>
      </c>
      <c r="J27" s="198">
        <v>0</v>
      </c>
      <c r="K27" s="198">
        <v>84.87</v>
      </c>
      <c r="L27" s="198">
        <v>56.91</v>
      </c>
      <c r="M27" s="198">
        <v>0</v>
      </c>
      <c r="N27" s="198">
        <v>1.24</v>
      </c>
      <c r="O27" s="198">
        <v>1.03</v>
      </c>
      <c r="P27" s="198">
        <v>2.12</v>
      </c>
      <c r="Q27" s="198">
        <v>3.62</v>
      </c>
      <c r="R27" s="198">
        <v>5.98</v>
      </c>
      <c r="S27" s="198">
        <v>3.82</v>
      </c>
      <c r="T27" s="198">
        <v>0</v>
      </c>
      <c r="U27" s="198">
        <v>13.6</v>
      </c>
      <c r="V27" s="198">
        <v>2.39</v>
      </c>
      <c r="W27" s="198">
        <v>0.48</v>
      </c>
      <c r="X27" s="198">
        <v>1.54</v>
      </c>
      <c r="Y27" s="198">
        <v>56.48</v>
      </c>
      <c r="Z27" s="198">
        <v>2.82</v>
      </c>
      <c r="AA27" s="198">
        <v>13.32</v>
      </c>
      <c r="AB27" s="198">
        <v>0</v>
      </c>
      <c r="AC27" s="198">
        <v>12.38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33.369999999999997</v>
      </c>
      <c r="AJ27" s="198">
        <v>0</v>
      </c>
      <c r="AK27" s="198">
        <v>0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11.07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22.83</v>
      </c>
      <c r="J28" s="198">
        <v>0</v>
      </c>
      <c r="K28" s="198">
        <v>54.8</v>
      </c>
      <c r="L28" s="198">
        <v>56.91</v>
      </c>
      <c r="M28" s="198">
        <v>0</v>
      </c>
      <c r="N28" s="198">
        <v>3.74</v>
      </c>
      <c r="O28" s="198">
        <v>1.03</v>
      </c>
      <c r="P28" s="198">
        <v>8.18</v>
      </c>
      <c r="Q28" s="198">
        <v>3.62</v>
      </c>
      <c r="R28" s="198">
        <v>5.98</v>
      </c>
      <c r="S28" s="198">
        <v>3.82</v>
      </c>
      <c r="T28" s="198">
        <v>0</v>
      </c>
      <c r="U28" s="198">
        <v>13.6</v>
      </c>
      <c r="V28" s="198">
        <v>2.39</v>
      </c>
      <c r="W28" s="198">
        <v>0.48</v>
      </c>
      <c r="X28" s="198">
        <v>1.54</v>
      </c>
      <c r="Y28" s="198">
        <v>56.48</v>
      </c>
      <c r="Z28" s="198">
        <v>2.82</v>
      </c>
      <c r="AA28" s="198">
        <v>13.32</v>
      </c>
      <c r="AB28" s="198">
        <v>0</v>
      </c>
      <c r="AC28" s="198">
        <v>12.38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32.74</v>
      </c>
      <c r="AJ28" s="198">
        <v>0</v>
      </c>
      <c r="AK28" s="198">
        <v>2.97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11.07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22.83</v>
      </c>
      <c r="J29" s="198">
        <v>0</v>
      </c>
      <c r="K29" s="198">
        <v>7.14</v>
      </c>
      <c r="L29" s="198">
        <v>17.59</v>
      </c>
      <c r="M29" s="198">
        <v>0</v>
      </c>
      <c r="N29" s="198">
        <v>1.24</v>
      </c>
      <c r="O29" s="198">
        <v>1.03</v>
      </c>
      <c r="P29" s="198">
        <v>2.12</v>
      </c>
      <c r="Q29" s="198">
        <v>0.23</v>
      </c>
      <c r="R29" s="198">
        <v>0.44</v>
      </c>
      <c r="S29" s="198">
        <v>0.27</v>
      </c>
      <c r="T29" s="198">
        <v>0</v>
      </c>
      <c r="U29" s="198">
        <v>13.6</v>
      </c>
      <c r="V29" s="198">
        <v>0.55000000000000004</v>
      </c>
      <c r="W29" s="198">
        <v>0.49</v>
      </c>
      <c r="X29" s="198">
        <v>1.54</v>
      </c>
      <c r="Y29" s="198">
        <v>56.48</v>
      </c>
      <c r="Z29" s="198">
        <v>2.82</v>
      </c>
      <c r="AA29" s="198">
        <v>2.79</v>
      </c>
      <c r="AB29" s="198">
        <v>0</v>
      </c>
      <c r="AC29" s="198">
        <v>12.38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32.74</v>
      </c>
      <c r="AJ29" s="198">
        <v>0</v>
      </c>
      <c r="AK29" s="198">
        <v>2.52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11.07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22.83</v>
      </c>
      <c r="J30" s="198">
        <v>0</v>
      </c>
      <c r="K30" s="198">
        <v>7.14</v>
      </c>
      <c r="L30" s="198">
        <v>17.59</v>
      </c>
      <c r="M30" s="198">
        <v>0</v>
      </c>
      <c r="N30" s="198">
        <v>1.24</v>
      </c>
      <c r="O30" s="198">
        <v>1.03</v>
      </c>
      <c r="P30" s="198">
        <v>2.12</v>
      </c>
      <c r="Q30" s="198">
        <v>0.23</v>
      </c>
      <c r="R30" s="198">
        <v>0.44</v>
      </c>
      <c r="S30" s="198">
        <v>0.27</v>
      </c>
      <c r="T30" s="198">
        <v>0</v>
      </c>
      <c r="U30" s="198">
        <v>13.6</v>
      </c>
      <c r="V30" s="198">
        <v>0.22</v>
      </c>
      <c r="W30" s="198">
        <v>0.49</v>
      </c>
      <c r="X30" s="198">
        <v>1.54</v>
      </c>
      <c r="Y30" s="198">
        <v>56.48</v>
      </c>
      <c r="Z30" s="198">
        <v>2.82</v>
      </c>
      <c r="AA30" s="198">
        <v>0.94</v>
      </c>
      <c r="AB30" s="198">
        <v>0</v>
      </c>
      <c r="AC30" s="198">
        <v>12.38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32.74</v>
      </c>
      <c r="AJ30" s="198">
        <v>0</v>
      </c>
      <c r="AK30" s="198">
        <v>2.52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11.07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7.14</v>
      </c>
      <c r="L31" s="198">
        <v>17.59</v>
      </c>
      <c r="M31" s="198">
        <v>0</v>
      </c>
      <c r="N31" s="198">
        <v>1.24</v>
      </c>
      <c r="O31" s="198">
        <v>1.03</v>
      </c>
      <c r="P31" s="198">
        <v>2.12</v>
      </c>
      <c r="Q31" s="198">
        <v>0.23</v>
      </c>
      <c r="R31" s="198">
        <v>0.44</v>
      </c>
      <c r="S31" s="198">
        <v>0.27</v>
      </c>
      <c r="T31" s="198">
        <v>0</v>
      </c>
      <c r="U31" s="198">
        <v>13.6</v>
      </c>
      <c r="V31" s="198">
        <v>0.22</v>
      </c>
      <c r="W31" s="198">
        <v>0.49</v>
      </c>
      <c r="X31" s="198">
        <v>1.54</v>
      </c>
      <c r="Y31" s="198">
        <v>56.48</v>
      </c>
      <c r="Z31" s="198">
        <v>2.82</v>
      </c>
      <c r="AA31" s="198">
        <v>0.94</v>
      </c>
      <c r="AB31" s="198">
        <v>0</v>
      </c>
      <c r="AC31" s="198">
        <v>12.38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32.74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11.07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7.14</v>
      </c>
      <c r="L32" s="198">
        <v>17.59</v>
      </c>
      <c r="M32" s="198">
        <v>0</v>
      </c>
      <c r="N32" s="198">
        <v>1.24</v>
      </c>
      <c r="O32" s="198">
        <v>1.03</v>
      </c>
      <c r="P32" s="198">
        <v>2.12</v>
      </c>
      <c r="Q32" s="198">
        <v>0.23</v>
      </c>
      <c r="R32" s="198">
        <v>0.44</v>
      </c>
      <c r="S32" s="198">
        <v>0.27</v>
      </c>
      <c r="T32" s="198">
        <v>0</v>
      </c>
      <c r="U32" s="198">
        <v>13.6</v>
      </c>
      <c r="V32" s="198">
        <v>0.22</v>
      </c>
      <c r="W32" s="198">
        <v>0.49</v>
      </c>
      <c r="X32" s="198">
        <v>1.54</v>
      </c>
      <c r="Y32" s="198">
        <v>56.48</v>
      </c>
      <c r="Z32" s="198">
        <v>2.82</v>
      </c>
      <c r="AA32" s="198">
        <v>0.94</v>
      </c>
      <c r="AB32" s="198">
        <v>0</v>
      </c>
      <c r="AC32" s="198">
        <v>12.38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32.74</v>
      </c>
      <c r="AJ32" s="198">
        <v>0</v>
      </c>
      <c r="AK32" s="198">
        <v>3.11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11.07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7.14</v>
      </c>
      <c r="L33" s="198">
        <v>17.59</v>
      </c>
      <c r="M33" s="198">
        <v>0</v>
      </c>
      <c r="N33" s="198">
        <v>1.24</v>
      </c>
      <c r="O33" s="198">
        <v>1.03</v>
      </c>
      <c r="P33" s="198">
        <v>2.12</v>
      </c>
      <c r="Q33" s="198">
        <v>0.23</v>
      </c>
      <c r="R33" s="198">
        <v>0.44</v>
      </c>
      <c r="S33" s="198">
        <v>0.27</v>
      </c>
      <c r="T33" s="198">
        <v>0</v>
      </c>
      <c r="U33" s="198">
        <v>13.6</v>
      </c>
      <c r="V33" s="198">
        <v>0.22</v>
      </c>
      <c r="W33" s="198">
        <v>0.49</v>
      </c>
      <c r="X33" s="198">
        <v>1.54</v>
      </c>
      <c r="Y33" s="198">
        <v>56.48</v>
      </c>
      <c r="Z33" s="198">
        <v>2.82</v>
      </c>
      <c r="AA33" s="198">
        <v>0.94</v>
      </c>
      <c r="AB33" s="198">
        <v>0</v>
      </c>
      <c r="AC33" s="198">
        <v>12.38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33.369999999999997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11.07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7.14</v>
      </c>
      <c r="L34" s="198">
        <v>17.59</v>
      </c>
      <c r="M34" s="198">
        <v>0</v>
      </c>
      <c r="N34" s="198">
        <v>1.24</v>
      </c>
      <c r="O34" s="198">
        <v>1.03</v>
      </c>
      <c r="P34" s="198">
        <v>2.12</v>
      </c>
      <c r="Q34" s="198">
        <v>0.23</v>
      </c>
      <c r="R34" s="198">
        <v>0.44</v>
      </c>
      <c r="S34" s="198">
        <v>0.27</v>
      </c>
      <c r="T34" s="198">
        <v>0</v>
      </c>
      <c r="U34" s="198">
        <v>13.6</v>
      </c>
      <c r="V34" s="198">
        <v>0.22</v>
      </c>
      <c r="W34" s="198">
        <v>0.49</v>
      </c>
      <c r="X34" s="198">
        <v>1.54</v>
      </c>
      <c r="Y34" s="198">
        <v>56.48</v>
      </c>
      <c r="Z34" s="198">
        <v>2.82</v>
      </c>
      <c r="AA34" s="198">
        <v>0.94</v>
      </c>
      <c r="AB34" s="198">
        <v>0</v>
      </c>
      <c r="AC34" s="198">
        <v>12.38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32.74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11.04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7.14</v>
      </c>
      <c r="L35" s="198">
        <v>17.59</v>
      </c>
      <c r="M35" s="198">
        <v>0</v>
      </c>
      <c r="N35" s="198">
        <v>1.24</v>
      </c>
      <c r="O35" s="198">
        <v>1.03</v>
      </c>
      <c r="P35" s="198">
        <v>2.12</v>
      </c>
      <c r="Q35" s="198">
        <v>0.23</v>
      </c>
      <c r="R35" s="198">
        <v>0.44</v>
      </c>
      <c r="S35" s="198">
        <v>0.27</v>
      </c>
      <c r="T35" s="198">
        <v>0</v>
      </c>
      <c r="U35" s="198">
        <v>13.6</v>
      </c>
      <c r="V35" s="198">
        <v>0.22</v>
      </c>
      <c r="W35" s="198">
        <v>0.48</v>
      </c>
      <c r="X35" s="198">
        <v>1.54</v>
      </c>
      <c r="Y35" s="198">
        <v>56.48</v>
      </c>
      <c r="Z35" s="198">
        <v>2.82</v>
      </c>
      <c r="AA35" s="198">
        <v>0.94</v>
      </c>
      <c r="AB35" s="198">
        <v>0</v>
      </c>
      <c r="AC35" s="198">
        <v>12.38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32.26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11.04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7.14</v>
      </c>
      <c r="L36" s="198">
        <v>17.59</v>
      </c>
      <c r="M36" s="198">
        <v>0</v>
      </c>
      <c r="N36" s="198">
        <v>1.24</v>
      </c>
      <c r="O36" s="198">
        <v>1.03</v>
      </c>
      <c r="P36" s="198">
        <v>2.12</v>
      </c>
      <c r="Q36" s="198">
        <v>0.23</v>
      </c>
      <c r="R36" s="198">
        <v>0.44</v>
      </c>
      <c r="S36" s="198">
        <v>0.27</v>
      </c>
      <c r="T36" s="198">
        <v>0</v>
      </c>
      <c r="U36" s="198">
        <v>13.6</v>
      </c>
      <c r="V36" s="198">
        <v>0.22</v>
      </c>
      <c r="W36" s="198">
        <v>0.49</v>
      </c>
      <c r="X36" s="198">
        <v>1.54</v>
      </c>
      <c r="Y36" s="198">
        <v>56.48</v>
      </c>
      <c r="Z36" s="198">
        <v>2.82</v>
      </c>
      <c r="AA36" s="198">
        <v>0.94</v>
      </c>
      <c r="AB36" s="198">
        <v>0</v>
      </c>
      <c r="AC36" s="198">
        <v>12.38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32.26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11.04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7.14</v>
      </c>
      <c r="L37" s="198">
        <v>17.59</v>
      </c>
      <c r="M37" s="198">
        <v>0</v>
      </c>
      <c r="N37" s="198">
        <v>1.24</v>
      </c>
      <c r="O37" s="198">
        <v>1.03</v>
      </c>
      <c r="P37" s="198">
        <v>2.12</v>
      </c>
      <c r="Q37" s="198">
        <v>0.23</v>
      </c>
      <c r="R37" s="198">
        <v>0.44</v>
      </c>
      <c r="S37" s="198">
        <v>0.27</v>
      </c>
      <c r="T37" s="198">
        <v>0</v>
      </c>
      <c r="U37" s="198">
        <v>13.6</v>
      </c>
      <c r="V37" s="198">
        <v>0.22</v>
      </c>
      <c r="W37" s="198">
        <v>0.49</v>
      </c>
      <c r="X37" s="198">
        <v>1.54</v>
      </c>
      <c r="Y37" s="198">
        <v>56.48</v>
      </c>
      <c r="Z37" s="198">
        <v>2.82</v>
      </c>
      <c r="AA37" s="198">
        <v>0.94</v>
      </c>
      <c r="AB37" s="198">
        <v>0</v>
      </c>
      <c r="AC37" s="198">
        <v>12.38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32.26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11.04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7.14</v>
      </c>
      <c r="L38" s="198">
        <v>17.59</v>
      </c>
      <c r="M38" s="198">
        <v>0</v>
      </c>
      <c r="N38" s="198">
        <v>1.24</v>
      </c>
      <c r="O38" s="198">
        <v>1.03</v>
      </c>
      <c r="P38" s="198">
        <v>2.12</v>
      </c>
      <c r="Q38" s="198">
        <v>0.23</v>
      </c>
      <c r="R38" s="198">
        <v>0.44</v>
      </c>
      <c r="S38" s="198">
        <v>0.27</v>
      </c>
      <c r="T38" s="198">
        <v>0</v>
      </c>
      <c r="U38" s="198">
        <v>13.6</v>
      </c>
      <c r="V38" s="198">
        <v>0.22</v>
      </c>
      <c r="W38" s="198">
        <v>0.49</v>
      </c>
      <c r="X38" s="198">
        <v>1.54</v>
      </c>
      <c r="Y38" s="198">
        <v>56.48</v>
      </c>
      <c r="Z38" s="198">
        <v>2.82</v>
      </c>
      <c r="AA38" s="198">
        <v>0.94</v>
      </c>
      <c r="AB38" s="198">
        <v>0</v>
      </c>
      <c r="AC38" s="198">
        <v>12.38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32.26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11.04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22.55</v>
      </c>
      <c r="J39" s="198">
        <v>0</v>
      </c>
      <c r="K39" s="198">
        <v>7.14</v>
      </c>
      <c r="L39" s="198">
        <v>17.59</v>
      </c>
      <c r="M39" s="198">
        <v>0</v>
      </c>
      <c r="N39" s="198">
        <v>1.24</v>
      </c>
      <c r="O39" s="198">
        <v>1.03</v>
      </c>
      <c r="P39" s="198">
        <v>2.12</v>
      </c>
      <c r="Q39" s="198">
        <v>0.23</v>
      </c>
      <c r="R39" s="198">
        <v>0.44</v>
      </c>
      <c r="S39" s="198">
        <v>0.27</v>
      </c>
      <c r="T39" s="198">
        <v>0</v>
      </c>
      <c r="U39" s="198">
        <v>13.6</v>
      </c>
      <c r="V39" s="198">
        <v>0.22</v>
      </c>
      <c r="W39" s="198">
        <v>0.49</v>
      </c>
      <c r="X39" s="198">
        <v>1.54</v>
      </c>
      <c r="Y39" s="198">
        <v>56.48</v>
      </c>
      <c r="Z39" s="198">
        <v>2.82</v>
      </c>
      <c r="AA39" s="198">
        <v>0.94</v>
      </c>
      <c r="AB39" s="198">
        <v>0</v>
      </c>
      <c r="AC39" s="198">
        <v>12.38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32.89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11.04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22.55</v>
      </c>
      <c r="J40" s="198">
        <v>0</v>
      </c>
      <c r="K40" s="198">
        <v>7.14</v>
      </c>
      <c r="L40" s="198">
        <v>17.59</v>
      </c>
      <c r="M40" s="198">
        <v>0</v>
      </c>
      <c r="N40" s="198">
        <v>1.24</v>
      </c>
      <c r="O40" s="198">
        <v>1.03</v>
      </c>
      <c r="P40" s="198">
        <v>2.12</v>
      </c>
      <c r="Q40" s="198">
        <v>0.23</v>
      </c>
      <c r="R40" s="198">
        <v>0.44</v>
      </c>
      <c r="S40" s="198">
        <v>0.27</v>
      </c>
      <c r="T40" s="198">
        <v>0</v>
      </c>
      <c r="U40" s="198">
        <v>13.6</v>
      </c>
      <c r="V40" s="198">
        <v>0.22</v>
      </c>
      <c r="W40" s="198">
        <v>0.49</v>
      </c>
      <c r="X40" s="198">
        <v>1.54</v>
      </c>
      <c r="Y40" s="198">
        <v>56.48</v>
      </c>
      <c r="Z40" s="198">
        <v>2.82</v>
      </c>
      <c r="AA40" s="198">
        <v>0.94</v>
      </c>
      <c r="AB40" s="198">
        <v>0</v>
      </c>
      <c r="AC40" s="198">
        <v>12.38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32.26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11.02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22.55</v>
      </c>
      <c r="J41" s="198">
        <v>0</v>
      </c>
      <c r="K41" s="198">
        <v>7.14</v>
      </c>
      <c r="L41" s="198">
        <v>17.59</v>
      </c>
      <c r="M41" s="198">
        <v>0</v>
      </c>
      <c r="N41" s="198">
        <v>1.24</v>
      </c>
      <c r="O41" s="198">
        <v>1.03</v>
      </c>
      <c r="P41" s="198">
        <v>2.12</v>
      </c>
      <c r="Q41" s="198">
        <v>0.23</v>
      </c>
      <c r="R41" s="198">
        <v>0.44</v>
      </c>
      <c r="S41" s="198">
        <v>0.27</v>
      </c>
      <c r="T41" s="198">
        <v>0</v>
      </c>
      <c r="U41" s="198">
        <v>13.6</v>
      </c>
      <c r="V41" s="198">
        <v>0.22</v>
      </c>
      <c r="W41" s="198">
        <v>0.49</v>
      </c>
      <c r="X41" s="198">
        <v>1.54</v>
      </c>
      <c r="Y41" s="198">
        <v>56.48</v>
      </c>
      <c r="Z41" s="198">
        <v>2.82</v>
      </c>
      <c r="AA41" s="198">
        <v>0.94</v>
      </c>
      <c r="AB41" s="198">
        <v>0</v>
      </c>
      <c r="AC41" s="198">
        <v>12.38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32.26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11.02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22.55</v>
      </c>
      <c r="J42" s="198">
        <v>0</v>
      </c>
      <c r="K42" s="198">
        <v>7.14</v>
      </c>
      <c r="L42" s="198">
        <v>17.59</v>
      </c>
      <c r="M42" s="198">
        <v>0</v>
      </c>
      <c r="N42" s="198">
        <v>1.24</v>
      </c>
      <c r="O42" s="198">
        <v>1.03</v>
      </c>
      <c r="P42" s="198">
        <v>2.12</v>
      </c>
      <c r="Q42" s="198">
        <v>0.23</v>
      </c>
      <c r="R42" s="198">
        <v>0.44</v>
      </c>
      <c r="S42" s="198">
        <v>0.27</v>
      </c>
      <c r="T42" s="198">
        <v>0</v>
      </c>
      <c r="U42" s="198">
        <v>13.6</v>
      </c>
      <c r="V42" s="198">
        <v>0.22</v>
      </c>
      <c r="W42" s="198">
        <v>0.49</v>
      </c>
      <c r="X42" s="198">
        <v>1.54</v>
      </c>
      <c r="Y42" s="198">
        <v>56.48</v>
      </c>
      <c r="Z42" s="198">
        <v>2.82</v>
      </c>
      <c r="AA42" s="198">
        <v>0.94</v>
      </c>
      <c r="AB42" s="198">
        <v>0</v>
      </c>
      <c r="AC42" s="198">
        <v>12.38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32.26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10.93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22.55</v>
      </c>
      <c r="J43" s="198">
        <v>0</v>
      </c>
      <c r="K43" s="198">
        <v>7.14</v>
      </c>
      <c r="L43" s="198">
        <v>17.59</v>
      </c>
      <c r="M43" s="198">
        <v>0</v>
      </c>
      <c r="N43" s="198">
        <v>1.24</v>
      </c>
      <c r="O43" s="198">
        <v>1.03</v>
      </c>
      <c r="P43" s="198">
        <v>2.12</v>
      </c>
      <c r="Q43" s="198">
        <v>0.23</v>
      </c>
      <c r="R43" s="198">
        <v>0.44</v>
      </c>
      <c r="S43" s="198">
        <v>0.27</v>
      </c>
      <c r="T43" s="198">
        <v>0</v>
      </c>
      <c r="U43" s="198">
        <v>13.6</v>
      </c>
      <c r="V43" s="198">
        <v>0.22</v>
      </c>
      <c r="W43" s="198">
        <v>0.49</v>
      </c>
      <c r="X43" s="198">
        <v>1.54</v>
      </c>
      <c r="Y43" s="198">
        <v>56.48</v>
      </c>
      <c r="Z43" s="198">
        <v>2.82</v>
      </c>
      <c r="AA43" s="198">
        <v>0.94</v>
      </c>
      <c r="AB43" s="198">
        <v>0</v>
      </c>
      <c r="AC43" s="198">
        <v>12.38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32.26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10.93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22.55</v>
      </c>
      <c r="J44" s="198">
        <v>0</v>
      </c>
      <c r="K44" s="198">
        <v>7.14</v>
      </c>
      <c r="L44" s="198">
        <v>17.59</v>
      </c>
      <c r="M44" s="198">
        <v>0</v>
      </c>
      <c r="N44" s="198">
        <v>1.24</v>
      </c>
      <c r="O44" s="198">
        <v>1.03</v>
      </c>
      <c r="P44" s="198">
        <v>2.12</v>
      </c>
      <c r="Q44" s="198">
        <v>0.23</v>
      </c>
      <c r="R44" s="198">
        <v>0.44</v>
      </c>
      <c r="S44" s="198">
        <v>0.27</v>
      </c>
      <c r="T44" s="198">
        <v>0</v>
      </c>
      <c r="U44" s="198">
        <v>13.6</v>
      </c>
      <c r="V44" s="198">
        <v>0.22</v>
      </c>
      <c r="W44" s="198">
        <v>0.49</v>
      </c>
      <c r="X44" s="198">
        <v>1.54</v>
      </c>
      <c r="Y44" s="198">
        <v>56.48</v>
      </c>
      <c r="Z44" s="198">
        <v>2.82</v>
      </c>
      <c r="AA44" s="198">
        <v>0.94</v>
      </c>
      <c r="AB44" s="198">
        <v>0</v>
      </c>
      <c r="AC44" s="198">
        <v>12.38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32.26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10.93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22.55</v>
      </c>
      <c r="J45" s="198">
        <v>0</v>
      </c>
      <c r="K45" s="198">
        <v>7.15</v>
      </c>
      <c r="L45" s="198">
        <v>17.59</v>
      </c>
      <c r="M45" s="198">
        <v>0</v>
      </c>
      <c r="N45" s="198">
        <v>1.24</v>
      </c>
      <c r="O45" s="198">
        <v>1.03</v>
      </c>
      <c r="P45" s="198">
        <v>2.12</v>
      </c>
      <c r="Q45" s="198">
        <v>0.23</v>
      </c>
      <c r="R45" s="198">
        <v>0.44</v>
      </c>
      <c r="S45" s="198">
        <v>0.27</v>
      </c>
      <c r="T45" s="198">
        <v>0</v>
      </c>
      <c r="U45" s="198">
        <v>13.6</v>
      </c>
      <c r="V45" s="198">
        <v>0.22</v>
      </c>
      <c r="W45" s="198">
        <v>0.49</v>
      </c>
      <c r="X45" s="198">
        <v>1.54</v>
      </c>
      <c r="Y45" s="198">
        <v>56.48</v>
      </c>
      <c r="Z45" s="198">
        <v>2.82</v>
      </c>
      <c r="AA45" s="198">
        <v>0.94</v>
      </c>
      <c r="AB45" s="198">
        <v>0</v>
      </c>
      <c r="AC45" s="198">
        <v>12.38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32.89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10.93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22.55</v>
      </c>
      <c r="J46" s="198">
        <v>0</v>
      </c>
      <c r="K46" s="198">
        <v>7.14</v>
      </c>
      <c r="L46" s="198">
        <v>17.59</v>
      </c>
      <c r="M46" s="198">
        <v>0</v>
      </c>
      <c r="N46" s="198">
        <v>1.24</v>
      </c>
      <c r="O46" s="198">
        <v>1.03</v>
      </c>
      <c r="P46" s="198">
        <v>2.12</v>
      </c>
      <c r="Q46" s="198">
        <v>0.23</v>
      </c>
      <c r="R46" s="198">
        <v>0.44</v>
      </c>
      <c r="S46" s="198">
        <v>0.27</v>
      </c>
      <c r="T46" s="198">
        <v>0</v>
      </c>
      <c r="U46" s="198">
        <v>13.6</v>
      </c>
      <c r="V46" s="198">
        <v>0.22</v>
      </c>
      <c r="W46" s="198">
        <v>0.49</v>
      </c>
      <c r="X46" s="198">
        <v>1.54</v>
      </c>
      <c r="Y46" s="198">
        <v>56.48</v>
      </c>
      <c r="Z46" s="198">
        <v>2.82</v>
      </c>
      <c r="AA46" s="198">
        <v>0.94</v>
      </c>
      <c r="AB46" s="198">
        <v>0</v>
      </c>
      <c r="AC46" s="198">
        <v>12.38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32.26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10.93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22.55</v>
      </c>
      <c r="J47" s="198">
        <v>0</v>
      </c>
      <c r="K47" s="198">
        <v>7.14</v>
      </c>
      <c r="L47" s="198">
        <v>17.59</v>
      </c>
      <c r="M47" s="198">
        <v>0</v>
      </c>
      <c r="N47" s="198">
        <v>1.24</v>
      </c>
      <c r="O47" s="198">
        <v>1.03</v>
      </c>
      <c r="P47" s="198">
        <v>2.12</v>
      </c>
      <c r="Q47" s="198">
        <v>0.23</v>
      </c>
      <c r="R47" s="198">
        <v>0.44</v>
      </c>
      <c r="S47" s="198">
        <v>0.27</v>
      </c>
      <c r="T47" s="198">
        <v>0</v>
      </c>
      <c r="U47" s="198">
        <v>13.6</v>
      </c>
      <c r="V47" s="198">
        <v>0.22</v>
      </c>
      <c r="W47" s="198">
        <v>0.48</v>
      </c>
      <c r="X47" s="198">
        <v>1.54</v>
      </c>
      <c r="Y47" s="198">
        <v>56.48</v>
      </c>
      <c r="Z47" s="198">
        <v>1.98</v>
      </c>
      <c r="AA47" s="198">
        <v>0.66</v>
      </c>
      <c r="AB47" s="198">
        <v>0</v>
      </c>
      <c r="AC47" s="198">
        <v>12.38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32.26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10.93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22.55</v>
      </c>
      <c r="J48" s="198">
        <v>0</v>
      </c>
      <c r="K48" s="198">
        <v>7.14</v>
      </c>
      <c r="L48" s="198">
        <v>17.59</v>
      </c>
      <c r="M48" s="198">
        <v>0</v>
      </c>
      <c r="N48" s="198">
        <v>1.24</v>
      </c>
      <c r="O48" s="198">
        <v>1.03</v>
      </c>
      <c r="P48" s="198">
        <v>2.12</v>
      </c>
      <c r="Q48" s="198">
        <v>0.23</v>
      </c>
      <c r="R48" s="198">
        <v>0.44</v>
      </c>
      <c r="S48" s="198">
        <v>0.27</v>
      </c>
      <c r="T48" s="198">
        <v>0</v>
      </c>
      <c r="U48" s="198">
        <v>13.6</v>
      </c>
      <c r="V48" s="198">
        <v>0.22</v>
      </c>
      <c r="W48" s="198">
        <v>0.48</v>
      </c>
      <c r="X48" s="198">
        <v>1.54</v>
      </c>
      <c r="Y48" s="198">
        <v>56.48</v>
      </c>
      <c r="Z48" s="198">
        <v>1.98</v>
      </c>
      <c r="AA48" s="198">
        <v>0.66</v>
      </c>
      <c r="AB48" s="198">
        <v>0</v>
      </c>
      <c r="AC48" s="198">
        <v>12.38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32.26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10.93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22.55</v>
      </c>
      <c r="J49" s="198">
        <v>0</v>
      </c>
      <c r="K49" s="198">
        <v>7.14</v>
      </c>
      <c r="L49" s="198">
        <v>17.59</v>
      </c>
      <c r="M49" s="198">
        <v>0</v>
      </c>
      <c r="N49" s="198">
        <v>1.24</v>
      </c>
      <c r="O49" s="198">
        <v>1.03</v>
      </c>
      <c r="P49" s="198">
        <v>2.12</v>
      </c>
      <c r="Q49" s="198">
        <v>0.23</v>
      </c>
      <c r="R49" s="198">
        <v>0.44</v>
      </c>
      <c r="S49" s="198">
        <v>0.27</v>
      </c>
      <c r="T49" s="198">
        <v>0</v>
      </c>
      <c r="U49" s="198">
        <v>13.6</v>
      </c>
      <c r="V49" s="198">
        <v>0.22</v>
      </c>
      <c r="W49" s="198">
        <v>0.48</v>
      </c>
      <c r="X49" s="198">
        <v>1.54</v>
      </c>
      <c r="Y49" s="198">
        <v>56.48</v>
      </c>
      <c r="Z49" s="198">
        <v>1.98</v>
      </c>
      <c r="AA49" s="198">
        <v>0.66</v>
      </c>
      <c r="AB49" s="198">
        <v>0</v>
      </c>
      <c r="AC49" s="198">
        <v>12.38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32.26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10.88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22.55</v>
      </c>
      <c r="J50" s="198">
        <v>0</v>
      </c>
      <c r="K50" s="198">
        <v>7.14</v>
      </c>
      <c r="L50" s="198">
        <v>17.59</v>
      </c>
      <c r="M50" s="198">
        <v>0</v>
      </c>
      <c r="N50" s="198">
        <v>1.24</v>
      </c>
      <c r="O50" s="198">
        <v>1.03</v>
      </c>
      <c r="P50" s="198">
        <v>2.12</v>
      </c>
      <c r="Q50" s="198">
        <v>0.23</v>
      </c>
      <c r="R50" s="198">
        <v>0.44</v>
      </c>
      <c r="S50" s="198">
        <v>0.27</v>
      </c>
      <c r="T50" s="198">
        <v>0</v>
      </c>
      <c r="U50" s="198">
        <v>13.6</v>
      </c>
      <c r="V50" s="198">
        <v>0.22</v>
      </c>
      <c r="W50" s="198">
        <v>0.48</v>
      </c>
      <c r="X50" s="198">
        <v>1.54</v>
      </c>
      <c r="Y50" s="198">
        <v>56.48</v>
      </c>
      <c r="Z50" s="198">
        <v>1.98</v>
      </c>
      <c r="AA50" s="198">
        <v>0.66</v>
      </c>
      <c r="AB50" s="198">
        <v>0</v>
      </c>
      <c r="AC50" s="198">
        <v>12.38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32.26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10.88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22.55</v>
      </c>
      <c r="J51" s="198">
        <v>0</v>
      </c>
      <c r="K51" s="198">
        <v>7.14</v>
      </c>
      <c r="L51" s="198">
        <v>17.59</v>
      </c>
      <c r="M51" s="198">
        <v>0</v>
      </c>
      <c r="N51" s="198">
        <v>1.24</v>
      </c>
      <c r="O51" s="198">
        <v>1.03</v>
      </c>
      <c r="P51" s="198">
        <v>2.12</v>
      </c>
      <c r="Q51" s="198">
        <v>0.23</v>
      </c>
      <c r="R51" s="198">
        <v>0.44</v>
      </c>
      <c r="S51" s="198">
        <v>0.27</v>
      </c>
      <c r="T51" s="198">
        <v>0</v>
      </c>
      <c r="U51" s="198">
        <v>13.6</v>
      </c>
      <c r="V51" s="198">
        <v>0.22</v>
      </c>
      <c r="W51" s="198">
        <v>0.48</v>
      </c>
      <c r="X51" s="198">
        <v>1.54</v>
      </c>
      <c r="Y51" s="198">
        <v>56.48</v>
      </c>
      <c r="Z51" s="198">
        <v>2.82</v>
      </c>
      <c r="AA51" s="198">
        <v>0.94</v>
      </c>
      <c r="AB51" s="198">
        <v>0</v>
      </c>
      <c r="AC51" s="198">
        <v>15.74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36.54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10.88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22.55</v>
      </c>
      <c r="J52" s="198">
        <v>0</v>
      </c>
      <c r="K52" s="198">
        <v>7.14</v>
      </c>
      <c r="L52" s="198">
        <v>17.59</v>
      </c>
      <c r="M52" s="198">
        <v>0</v>
      </c>
      <c r="N52" s="198">
        <v>1.24</v>
      </c>
      <c r="O52" s="198">
        <v>1.03</v>
      </c>
      <c r="P52" s="198">
        <v>2.12</v>
      </c>
      <c r="Q52" s="198">
        <v>0.23</v>
      </c>
      <c r="R52" s="198">
        <v>0.44</v>
      </c>
      <c r="S52" s="198">
        <v>0.27</v>
      </c>
      <c r="T52" s="198">
        <v>0</v>
      </c>
      <c r="U52" s="198">
        <v>13.6</v>
      </c>
      <c r="V52" s="198">
        <v>0.22</v>
      </c>
      <c r="W52" s="198">
        <v>0.48</v>
      </c>
      <c r="X52" s="198">
        <v>1.54</v>
      </c>
      <c r="Y52" s="198">
        <v>56.48</v>
      </c>
      <c r="Z52" s="198">
        <v>2.82</v>
      </c>
      <c r="AA52" s="198">
        <v>0.94</v>
      </c>
      <c r="AB52" s="198">
        <v>0</v>
      </c>
      <c r="AC52" s="198">
        <v>15.74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36.54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10.88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22.55</v>
      </c>
      <c r="J53" s="198">
        <v>0</v>
      </c>
      <c r="K53" s="198">
        <v>7.14</v>
      </c>
      <c r="L53" s="198">
        <v>56.91</v>
      </c>
      <c r="M53" s="198">
        <v>0</v>
      </c>
      <c r="N53" s="198">
        <v>1.24</v>
      </c>
      <c r="O53" s="198">
        <v>1.03</v>
      </c>
      <c r="P53" s="198">
        <v>2.12</v>
      </c>
      <c r="Q53" s="198">
        <v>3.62</v>
      </c>
      <c r="R53" s="198">
        <v>5.97</v>
      </c>
      <c r="S53" s="198">
        <v>3.82</v>
      </c>
      <c r="T53" s="198">
        <v>0</v>
      </c>
      <c r="U53" s="198">
        <v>13.6</v>
      </c>
      <c r="V53" s="198">
        <v>0.22</v>
      </c>
      <c r="W53" s="198">
        <v>0.48</v>
      </c>
      <c r="X53" s="198">
        <v>1.54</v>
      </c>
      <c r="Y53" s="198">
        <v>56.48</v>
      </c>
      <c r="Z53" s="198">
        <v>2.82</v>
      </c>
      <c r="AA53" s="198">
        <v>0.94</v>
      </c>
      <c r="AB53" s="198">
        <v>0</v>
      </c>
      <c r="AC53" s="198">
        <v>12.38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32.26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10.88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22.55</v>
      </c>
      <c r="J54" s="198">
        <v>0</v>
      </c>
      <c r="K54" s="198">
        <v>7.14</v>
      </c>
      <c r="L54" s="198">
        <v>56.91</v>
      </c>
      <c r="M54" s="198">
        <v>0</v>
      </c>
      <c r="N54" s="198">
        <v>1.24</v>
      </c>
      <c r="O54" s="198">
        <v>1.03</v>
      </c>
      <c r="P54" s="198">
        <v>2.12</v>
      </c>
      <c r="Q54" s="198">
        <v>3.62</v>
      </c>
      <c r="R54" s="198">
        <v>5.97</v>
      </c>
      <c r="S54" s="198">
        <v>3.82</v>
      </c>
      <c r="T54" s="198">
        <v>0</v>
      </c>
      <c r="U54" s="198">
        <v>13.6</v>
      </c>
      <c r="V54" s="198">
        <v>0.22</v>
      </c>
      <c r="W54" s="198">
        <v>0.48</v>
      </c>
      <c r="X54" s="198">
        <v>1.54</v>
      </c>
      <c r="Y54" s="198">
        <v>56.48</v>
      </c>
      <c r="Z54" s="198">
        <v>2.82</v>
      </c>
      <c r="AA54" s="198">
        <v>0.94</v>
      </c>
      <c r="AB54" s="198">
        <v>0</v>
      </c>
      <c r="AC54" s="198">
        <v>12.38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32.26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10.86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22.41</v>
      </c>
      <c r="J55" s="198">
        <v>0</v>
      </c>
      <c r="K55" s="198">
        <v>7.14</v>
      </c>
      <c r="L55" s="198">
        <v>56.91</v>
      </c>
      <c r="M55" s="198">
        <v>0</v>
      </c>
      <c r="N55" s="198">
        <v>1.24</v>
      </c>
      <c r="O55" s="198">
        <v>1.03</v>
      </c>
      <c r="P55" s="198">
        <v>2.12</v>
      </c>
      <c r="Q55" s="198">
        <v>3.62</v>
      </c>
      <c r="R55" s="198">
        <v>5.97</v>
      </c>
      <c r="S55" s="198">
        <v>3.82</v>
      </c>
      <c r="T55" s="198">
        <v>0</v>
      </c>
      <c r="U55" s="198">
        <v>13.6</v>
      </c>
      <c r="V55" s="198">
        <v>0.22</v>
      </c>
      <c r="W55" s="198">
        <v>0.48</v>
      </c>
      <c r="X55" s="198">
        <v>1.54</v>
      </c>
      <c r="Y55" s="198">
        <v>56.48</v>
      </c>
      <c r="Z55" s="198">
        <v>2.82</v>
      </c>
      <c r="AA55" s="198">
        <v>0.94</v>
      </c>
      <c r="AB55" s="198">
        <v>0</v>
      </c>
      <c r="AC55" s="198">
        <v>12.38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32.26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10.86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22.41</v>
      </c>
      <c r="J56" s="198">
        <v>0</v>
      </c>
      <c r="K56" s="198">
        <v>35.130000000000003</v>
      </c>
      <c r="L56" s="198">
        <v>56.91</v>
      </c>
      <c r="M56" s="198">
        <v>0</v>
      </c>
      <c r="N56" s="198">
        <v>1.24</v>
      </c>
      <c r="O56" s="198">
        <v>1.03</v>
      </c>
      <c r="P56" s="198">
        <v>2.12</v>
      </c>
      <c r="Q56" s="198">
        <v>3.62</v>
      </c>
      <c r="R56" s="198">
        <v>5.97</v>
      </c>
      <c r="S56" s="198">
        <v>3.82</v>
      </c>
      <c r="T56" s="198">
        <v>0</v>
      </c>
      <c r="U56" s="198">
        <v>13.6</v>
      </c>
      <c r="V56" s="198">
        <v>0.22</v>
      </c>
      <c r="W56" s="198">
        <v>0.48</v>
      </c>
      <c r="X56" s="198">
        <v>1.54</v>
      </c>
      <c r="Y56" s="198">
        <v>56.48</v>
      </c>
      <c r="Z56" s="198">
        <v>2.82</v>
      </c>
      <c r="AA56" s="198">
        <v>0.94</v>
      </c>
      <c r="AB56" s="198">
        <v>0</v>
      </c>
      <c r="AC56" s="198">
        <v>12.38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32.26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10.86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22.41</v>
      </c>
      <c r="J57" s="198">
        <v>0</v>
      </c>
      <c r="K57" s="198">
        <v>35.130000000000003</v>
      </c>
      <c r="L57" s="198">
        <v>56.91</v>
      </c>
      <c r="M57" s="198">
        <v>0</v>
      </c>
      <c r="N57" s="198">
        <v>1.24</v>
      </c>
      <c r="O57" s="198">
        <v>1.03</v>
      </c>
      <c r="P57" s="198">
        <v>2.12</v>
      </c>
      <c r="Q57" s="198">
        <v>3.62</v>
      </c>
      <c r="R57" s="198">
        <v>5.97</v>
      </c>
      <c r="S57" s="198">
        <v>3.82</v>
      </c>
      <c r="T57" s="198">
        <v>0</v>
      </c>
      <c r="U57" s="198">
        <v>13.6</v>
      </c>
      <c r="V57" s="198">
        <v>0.22</v>
      </c>
      <c r="W57" s="198">
        <v>0.48</v>
      </c>
      <c r="X57" s="198">
        <v>1.54</v>
      </c>
      <c r="Y57" s="198">
        <v>56.48</v>
      </c>
      <c r="Z57" s="198">
        <v>2.82</v>
      </c>
      <c r="AA57" s="198">
        <v>0.94</v>
      </c>
      <c r="AB57" s="198">
        <v>0</v>
      </c>
      <c r="AC57" s="198">
        <v>12.38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32.26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10.86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22.41</v>
      </c>
      <c r="J58" s="198">
        <v>0</v>
      </c>
      <c r="K58" s="198">
        <v>75.09</v>
      </c>
      <c r="L58" s="198">
        <v>56.91</v>
      </c>
      <c r="M58" s="198">
        <v>0</v>
      </c>
      <c r="N58" s="198">
        <v>1.24</v>
      </c>
      <c r="O58" s="198">
        <v>1.03</v>
      </c>
      <c r="P58" s="198">
        <v>2.12</v>
      </c>
      <c r="Q58" s="198">
        <v>3.57</v>
      </c>
      <c r="R58" s="198">
        <v>5.98</v>
      </c>
      <c r="S58" s="198">
        <v>3.82</v>
      </c>
      <c r="T58" s="198">
        <v>0</v>
      </c>
      <c r="U58" s="198">
        <v>13.6</v>
      </c>
      <c r="V58" s="198">
        <v>0.22</v>
      </c>
      <c r="W58" s="198">
        <v>0.48</v>
      </c>
      <c r="X58" s="198">
        <v>1.54</v>
      </c>
      <c r="Y58" s="198">
        <v>56.48</v>
      </c>
      <c r="Z58" s="198">
        <v>2.82</v>
      </c>
      <c r="AA58" s="198">
        <v>0.94</v>
      </c>
      <c r="AB58" s="198">
        <v>0</v>
      </c>
      <c r="AC58" s="198">
        <v>12.38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32.26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10.86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22.41</v>
      </c>
      <c r="J59" s="198">
        <v>0</v>
      </c>
      <c r="K59" s="198">
        <v>80.09</v>
      </c>
      <c r="L59" s="198">
        <v>56.91</v>
      </c>
      <c r="M59" s="198">
        <v>0</v>
      </c>
      <c r="N59" s="198">
        <v>1.24</v>
      </c>
      <c r="O59" s="198">
        <v>1.03</v>
      </c>
      <c r="P59" s="198">
        <v>2.12</v>
      </c>
      <c r="Q59" s="198">
        <v>3.57</v>
      </c>
      <c r="R59" s="198">
        <v>5.98</v>
      </c>
      <c r="S59" s="198">
        <v>3.82</v>
      </c>
      <c r="T59" s="198">
        <v>0</v>
      </c>
      <c r="U59" s="198">
        <v>13.6</v>
      </c>
      <c r="V59" s="198">
        <v>2.39</v>
      </c>
      <c r="W59" s="198">
        <v>0.48</v>
      </c>
      <c r="X59" s="198">
        <v>1.54</v>
      </c>
      <c r="Y59" s="198">
        <v>56.48</v>
      </c>
      <c r="Z59" s="198">
        <v>2.82</v>
      </c>
      <c r="AA59" s="198">
        <v>0.94</v>
      </c>
      <c r="AB59" s="198">
        <v>0</v>
      </c>
      <c r="AC59" s="198">
        <v>12.38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32.26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10.86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22.41</v>
      </c>
      <c r="J60" s="198">
        <v>0</v>
      </c>
      <c r="K60" s="198">
        <v>85.09</v>
      </c>
      <c r="L60" s="198">
        <v>56.91</v>
      </c>
      <c r="M60" s="198">
        <v>0</v>
      </c>
      <c r="N60" s="198">
        <v>1.24</v>
      </c>
      <c r="O60" s="198">
        <v>1.03</v>
      </c>
      <c r="P60" s="198">
        <v>2.12</v>
      </c>
      <c r="Q60" s="198">
        <v>3.57</v>
      </c>
      <c r="R60" s="198">
        <v>5.98</v>
      </c>
      <c r="S60" s="198">
        <v>3.82</v>
      </c>
      <c r="T60" s="198">
        <v>0</v>
      </c>
      <c r="U60" s="198">
        <v>13.6</v>
      </c>
      <c r="V60" s="198">
        <v>2.39</v>
      </c>
      <c r="W60" s="198">
        <v>0.48</v>
      </c>
      <c r="X60" s="198">
        <v>1.54</v>
      </c>
      <c r="Y60" s="198">
        <v>56.48</v>
      </c>
      <c r="Z60" s="198">
        <v>2.82</v>
      </c>
      <c r="AA60" s="198">
        <v>13.32</v>
      </c>
      <c r="AB60" s="198">
        <v>0</v>
      </c>
      <c r="AC60" s="198">
        <v>12.38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32.26</v>
      </c>
      <c r="AJ60" s="198">
        <v>0</v>
      </c>
      <c r="AK60" s="198">
        <v>3.12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10.86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22.41</v>
      </c>
      <c r="J61" s="198">
        <v>0</v>
      </c>
      <c r="K61" s="198">
        <v>85.09</v>
      </c>
      <c r="L61" s="198">
        <v>56.91</v>
      </c>
      <c r="M61" s="198">
        <v>0</v>
      </c>
      <c r="N61" s="198">
        <v>1.24</v>
      </c>
      <c r="O61" s="198">
        <v>1.03</v>
      </c>
      <c r="P61" s="198">
        <v>2.12</v>
      </c>
      <c r="Q61" s="198">
        <v>3.57</v>
      </c>
      <c r="R61" s="198">
        <v>5.98</v>
      </c>
      <c r="S61" s="198">
        <v>3.82</v>
      </c>
      <c r="T61" s="198">
        <v>0</v>
      </c>
      <c r="U61" s="198">
        <v>13.6</v>
      </c>
      <c r="V61" s="198">
        <v>2.39</v>
      </c>
      <c r="W61" s="198">
        <v>0.48</v>
      </c>
      <c r="X61" s="198">
        <v>1.54</v>
      </c>
      <c r="Y61" s="198">
        <v>56.48</v>
      </c>
      <c r="Z61" s="198">
        <v>2.82</v>
      </c>
      <c r="AA61" s="198">
        <v>13.32</v>
      </c>
      <c r="AB61" s="198">
        <v>0</v>
      </c>
      <c r="AC61" s="198">
        <v>12.38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32.26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10.86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22.41</v>
      </c>
      <c r="J62" s="198">
        <v>0</v>
      </c>
      <c r="K62" s="198">
        <v>85.09</v>
      </c>
      <c r="L62" s="198">
        <v>56.91</v>
      </c>
      <c r="M62" s="198">
        <v>0</v>
      </c>
      <c r="N62" s="198">
        <v>1.24</v>
      </c>
      <c r="O62" s="198">
        <v>1.03</v>
      </c>
      <c r="P62" s="198">
        <v>2.12</v>
      </c>
      <c r="Q62" s="198">
        <v>3.57</v>
      </c>
      <c r="R62" s="198">
        <v>5.98</v>
      </c>
      <c r="S62" s="198">
        <v>3.82</v>
      </c>
      <c r="T62" s="198">
        <v>0</v>
      </c>
      <c r="U62" s="198">
        <v>13.6</v>
      </c>
      <c r="V62" s="198">
        <v>2.39</v>
      </c>
      <c r="W62" s="198">
        <v>0.48</v>
      </c>
      <c r="X62" s="198">
        <v>1.54</v>
      </c>
      <c r="Y62" s="198">
        <v>56.48</v>
      </c>
      <c r="Z62" s="198">
        <v>10.87</v>
      </c>
      <c r="AA62" s="198">
        <v>13.32</v>
      </c>
      <c r="AB62" s="198">
        <v>0</v>
      </c>
      <c r="AC62" s="198">
        <v>12.38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32.26</v>
      </c>
      <c r="AJ62" s="198">
        <v>0</v>
      </c>
      <c r="AK62" s="198">
        <v>2.67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10.86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22.41</v>
      </c>
      <c r="J63" s="198">
        <v>0</v>
      </c>
      <c r="K63" s="198">
        <v>85.09</v>
      </c>
      <c r="L63" s="198">
        <v>56.91</v>
      </c>
      <c r="M63" s="198">
        <v>0</v>
      </c>
      <c r="N63" s="198">
        <v>1.24</v>
      </c>
      <c r="O63" s="198">
        <v>1.03</v>
      </c>
      <c r="P63" s="198">
        <v>2.12</v>
      </c>
      <c r="Q63" s="198">
        <v>3.57</v>
      </c>
      <c r="R63" s="198">
        <v>5.98</v>
      </c>
      <c r="S63" s="198">
        <v>3.82</v>
      </c>
      <c r="T63" s="198">
        <v>0</v>
      </c>
      <c r="U63" s="198">
        <v>13.6</v>
      </c>
      <c r="V63" s="198">
        <v>2.39</v>
      </c>
      <c r="W63" s="198">
        <v>0.48</v>
      </c>
      <c r="X63" s="198">
        <v>1.54</v>
      </c>
      <c r="Y63" s="198">
        <v>56.48</v>
      </c>
      <c r="Z63" s="198">
        <v>8.15</v>
      </c>
      <c r="AA63" s="198">
        <v>13.32</v>
      </c>
      <c r="AB63" s="198">
        <v>0</v>
      </c>
      <c r="AC63" s="198">
        <v>12.38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32.26</v>
      </c>
      <c r="AJ63" s="198">
        <v>0</v>
      </c>
      <c r="AK63" s="198">
        <v>2.97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10.86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22.41</v>
      </c>
      <c r="J64" s="198">
        <v>0</v>
      </c>
      <c r="K64" s="198">
        <v>85.09</v>
      </c>
      <c r="L64" s="198">
        <v>56.91</v>
      </c>
      <c r="M64" s="198">
        <v>0</v>
      </c>
      <c r="N64" s="198">
        <v>1.24</v>
      </c>
      <c r="O64" s="198">
        <v>1.03</v>
      </c>
      <c r="P64" s="198">
        <v>2.12</v>
      </c>
      <c r="Q64" s="198">
        <v>3.57</v>
      </c>
      <c r="R64" s="198">
        <v>5.98</v>
      </c>
      <c r="S64" s="198">
        <v>3.82</v>
      </c>
      <c r="T64" s="198">
        <v>0</v>
      </c>
      <c r="U64" s="198">
        <v>13.6</v>
      </c>
      <c r="V64" s="198">
        <v>2.39</v>
      </c>
      <c r="W64" s="198">
        <v>0.48</v>
      </c>
      <c r="X64" s="198">
        <v>1.54</v>
      </c>
      <c r="Y64" s="198">
        <v>56.48</v>
      </c>
      <c r="Z64" s="198">
        <v>13.3</v>
      </c>
      <c r="AA64" s="198">
        <v>13.32</v>
      </c>
      <c r="AB64" s="198">
        <v>0</v>
      </c>
      <c r="AC64" s="198">
        <v>12.38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32.26</v>
      </c>
      <c r="AJ64" s="198">
        <v>0</v>
      </c>
      <c r="AK64" s="198">
        <v>3.11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10.86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22.41</v>
      </c>
      <c r="J65" s="198">
        <v>0</v>
      </c>
      <c r="K65" s="198">
        <v>85.09</v>
      </c>
      <c r="L65" s="198">
        <v>56.91</v>
      </c>
      <c r="M65" s="198">
        <v>0</v>
      </c>
      <c r="N65" s="198">
        <v>1.24</v>
      </c>
      <c r="O65" s="198">
        <v>1.03</v>
      </c>
      <c r="P65" s="198">
        <v>2.12</v>
      </c>
      <c r="Q65" s="198">
        <v>3.57</v>
      </c>
      <c r="R65" s="198">
        <v>5.98</v>
      </c>
      <c r="S65" s="198">
        <v>3.82</v>
      </c>
      <c r="T65" s="198">
        <v>0</v>
      </c>
      <c r="U65" s="198">
        <v>13.6</v>
      </c>
      <c r="V65" s="198">
        <v>2.39</v>
      </c>
      <c r="W65" s="198">
        <v>0.48</v>
      </c>
      <c r="X65" s="198">
        <v>1.54</v>
      </c>
      <c r="Y65" s="198">
        <v>56.48</v>
      </c>
      <c r="Z65" s="198">
        <v>2.82</v>
      </c>
      <c r="AA65" s="198">
        <v>13.32</v>
      </c>
      <c r="AB65" s="198">
        <v>0</v>
      </c>
      <c r="AC65" s="198">
        <v>12.38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32.26</v>
      </c>
      <c r="AJ65" s="198">
        <v>0</v>
      </c>
      <c r="AK65" s="198">
        <v>3.11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10.91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22.41</v>
      </c>
      <c r="J66" s="198">
        <v>0</v>
      </c>
      <c r="K66" s="198">
        <v>85.09</v>
      </c>
      <c r="L66" s="198">
        <v>56.91</v>
      </c>
      <c r="M66" s="198">
        <v>0</v>
      </c>
      <c r="N66" s="198">
        <v>1.24</v>
      </c>
      <c r="O66" s="198">
        <v>1.03</v>
      </c>
      <c r="P66" s="198">
        <v>2.12</v>
      </c>
      <c r="Q66" s="198">
        <v>3.57</v>
      </c>
      <c r="R66" s="198">
        <v>5.98</v>
      </c>
      <c r="S66" s="198">
        <v>3.82</v>
      </c>
      <c r="T66" s="198">
        <v>0</v>
      </c>
      <c r="U66" s="198">
        <v>13.6</v>
      </c>
      <c r="V66" s="198">
        <v>2.39</v>
      </c>
      <c r="W66" s="198">
        <v>0.48</v>
      </c>
      <c r="X66" s="198">
        <v>1.54</v>
      </c>
      <c r="Y66" s="198">
        <v>56.48</v>
      </c>
      <c r="Z66" s="198">
        <v>2.82</v>
      </c>
      <c r="AA66" s="198">
        <v>13.32</v>
      </c>
      <c r="AB66" s="198">
        <v>0</v>
      </c>
      <c r="AC66" s="198">
        <v>12.38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32.26</v>
      </c>
      <c r="AJ66" s="198">
        <v>0</v>
      </c>
      <c r="AK66" s="198">
        <v>3.11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10.91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22.41</v>
      </c>
      <c r="J67" s="198">
        <v>0</v>
      </c>
      <c r="K67" s="198">
        <v>7.14</v>
      </c>
      <c r="L67" s="198">
        <v>56.91</v>
      </c>
      <c r="M67" s="198">
        <v>0</v>
      </c>
      <c r="N67" s="198">
        <v>1.24</v>
      </c>
      <c r="O67" s="198">
        <v>1.03</v>
      </c>
      <c r="P67" s="198">
        <v>2.12</v>
      </c>
      <c r="Q67" s="198">
        <v>0.23</v>
      </c>
      <c r="R67" s="198">
        <v>0.44</v>
      </c>
      <c r="S67" s="198">
        <v>0.27</v>
      </c>
      <c r="T67" s="198">
        <v>0</v>
      </c>
      <c r="U67" s="198">
        <v>13.6</v>
      </c>
      <c r="V67" s="198">
        <v>0.22</v>
      </c>
      <c r="W67" s="198">
        <v>0.48</v>
      </c>
      <c r="X67" s="198">
        <v>1.54</v>
      </c>
      <c r="Y67" s="198">
        <v>56.48</v>
      </c>
      <c r="Z67" s="198">
        <v>2.82</v>
      </c>
      <c r="AA67" s="198">
        <v>0.94</v>
      </c>
      <c r="AB67" s="198">
        <v>0</v>
      </c>
      <c r="AC67" s="198">
        <v>12.38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32.26</v>
      </c>
      <c r="AJ67" s="198">
        <v>0</v>
      </c>
      <c r="AK67" s="198">
        <v>3.11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10.91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22.41</v>
      </c>
      <c r="J68" s="198">
        <v>0</v>
      </c>
      <c r="K68" s="198">
        <v>7.14</v>
      </c>
      <c r="L68" s="198">
        <v>56.91</v>
      </c>
      <c r="M68" s="198">
        <v>0</v>
      </c>
      <c r="N68" s="198">
        <v>1.24</v>
      </c>
      <c r="O68" s="198">
        <v>1.03</v>
      </c>
      <c r="P68" s="198">
        <v>2.12</v>
      </c>
      <c r="Q68" s="198">
        <v>0.23</v>
      </c>
      <c r="R68" s="198">
        <v>0.44</v>
      </c>
      <c r="S68" s="198">
        <v>0.27</v>
      </c>
      <c r="T68" s="198">
        <v>0</v>
      </c>
      <c r="U68" s="198">
        <v>13.6</v>
      </c>
      <c r="V68" s="198">
        <v>0.22</v>
      </c>
      <c r="W68" s="198">
        <v>0.48</v>
      </c>
      <c r="X68" s="198">
        <v>1.54</v>
      </c>
      <c r="Y68" s="198">
        <v>56.48</v>
      </c>
      <c r="Z68" s="198">
        <v>2.82</v>
      </c>
      <c r="AA68" s="198">
        <v>0.94</v>
      </c>
      <c r="AB68" s="198">
        <v>0</v>
      </c>
      <c r="AC68" s="198">
        <v>12.38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32.26</v>
      </c>
      <c r="AJ68" s="198">
        <v>0</v>
      </c>
      <c r="AK68" s="198">
        <v>2.0699999999999998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10.91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22.41</v>
      </c>
      <c r="J69" s="198">
        <v>0</v>
      </c>
      <c r="K69" s="198">
        <v>7.14</v>
      </c>
      <c r="L69" s="198">
        <v>56.91</v>
      </c>
      <c r="M69" s="198">
        <v>0</v>
      </c>
      <c r="N69" s="198">
        <v>1.24</v>
      </c>
      <c r="O69" s="198">
        <v>1.03</v>
      </c>
      <c r="P69" s="198">
        <v>2.12</v>
      </c>
      <c r="Q69" s="198">
        <v>0.23</v>
      </c>
      <c r="R69" s="198">
        <v>0.44</v>
      </c>
      <c r="S69" s="198">
        <v>0.27</v>
      </c>
      <c r="T69" s="198">
        <v>0</v>
      </c>
      <c r="U69" s="198">
        <v>13.6</v>
      </c>
      <c r="V69" s="198">
        <v>0.22</v>
      </c>
      <c r="W69" s="198">
        <v>0.8</v>
      </c>
      <c r="X69" s="198">
        <v>1.54</v>
      </c>
      <c r="Y69" s="198">
        <v>56.48</v>
      </c>
      <c r="Z69" s="198">
        <v>2.82</v>
      </c>
      <c r="AA69" s="198">
        <v>0.94</v>
      </c>
      <c r="AB69" s="198">
        <v>0</v>
      </c>
      <c r="AC69" s="198">
        <v>12.38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32.26</v>
      </c>
      <c r="AJ69" s="198">
        <v>0</v>
      </c>
      <c r="AK69" s="198">
        <v>2.52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10.91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22.41</v>
      </c>
      <c r="J70" s="198">
        <v>0</v>
      </c>
      <c r="K70" s="198">
        <v>7.14</v>
      </c>
      <c r="L70" s="198">
        <v>56.91</v>
      </c>
      <c r="M70" s="198">
        <v>0</v>
      </c>
      <c r="N70" s="198">
        <v>1.24</v>
      </c>
      <c r="O70" s="198">
        <v>1.03</v>
      </c>
      <c r="P70" s="198">
        <v>2.12</v>
      </c>
      <c r="Q70" s="198">
        <v>0.23</v>
      </c>
      <c r="R70" s="198">
        <v>0.44</v>
      </c>
      <c r="S70" s="198">
        <v>0.27</v>
      </c>
      <c r="T70" s="198">
        <v>0</v>
      </c>
      <c r="U70" s="198">
        <v>13.6</v>
      </c>
      <c r="V70" s="198">
        <v>0.22</v>
      </c>
      <c r="W70" s="198">
        <v>0.48</v>
      </c>
      <c r="X70" s="198">
        <v>1.54</v>
      </c>
      <c r="Y70" s="198">
        <v>56.48</v>
      </c>
      <c r="Z70" s="198">
        <v>2.82</v>
      </c>
      <c r="AA70" s="198">
        <v>0.94</v>
      </c>
      <c r="AB70" s="198">
        <v>0</v>
      </c>
      <c r="AC70" s="198">
        <v>12.03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32.26</v>
      </c>
      <c r="AJ70" s="198">
        <v>0</v>
      </c>
      <c r="AK70" s="198">
        <v>2.67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10.91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22.41</v>
      </c>
      <c r="J71" s="198">
        <v>0</v>
      </c>
      <c r="K71" s="198">
        <v>7.14</v>
      </c>
      <c r="L71" s="198">
        <v>56.91</v>
      </c>
      <c r="M71" s="198">
        <v>0</v>
      </c>
      <c r="N71" s="198">
        <v>1.24</v>
      </c>
      <c r="O71" s="198">
        <v>1.03</v>
      </c>
      <c r="P71" s="198">
        <v>2.12</v>
      </c>
      <c r="Q71" s="198">
        <v>0.23</v>
      </c>
      <c r="R71" s="198">
        <v>0.44</v>
      </c>
      <c r="S71" s="198">
        <v>0.27</v>
      </c>
      <c r="T71" s="198">
        <v>0</v>
      </c>
      <c r="U71" s="198">
        <v>13.6</v>
      </c>
      <c r="V71" s="198">
        <v>0.22</v>
      </c>
      <c r="W71" s="198">
        <v>0.48</v>
      </c>
      <c r="X71" s="198">
        <v>1.54</v>
      </c>
      <c r="Y71" s="198">
        <v>56.48</v>
      </c>
      <c r="Z71" s="198">
        <v>2.82</v>
      </c>
      <c r="AA71" s="198">
        <v>0.94</v>
      </c>
      <c r="AB71" s="198">
        <v>0</v>
      </c>
      <c r="AC71" s="198">
        <v>12.03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32.26</v>
      </c>
      <c r="AJ71" s="198">
        <v>0</v>
      </c>
      <c r="AK71" s="198">
        <v>2.97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10.91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22.41</v>
      </c>
      <c r="J72" s="198">
        <v>0</v>
      </c>
      <c r="K72" s="198">
        <v>7.14</v>
      </c>
      <c r="L72" s="198">
        <v>56.91</v>
      </c>
      <c r="M72" s="198">
        <v>0</v>
      </c>
      <c r="N72" s="198">
        <v>1.24</v>
      </c>
      <c r="O72" s="198">
        <v>1.03</v>
      </c>
      <c r="P72" s="198">
        <v>2.12</v>
      </c>
      <c r="Q72" s="198">
        <v>0.23</v>
      </c>
      <c r="R72" s="198">
        <v>0.44</v>
      </c>
      <c r="S72" s="198">
        <v>0.27</v>
      </c>
      <c r="T72" s="198">
        <v>0</v>
      </c>
      <c r="U72" s="198">
        <v>13.6</v>
      </c>
      <c r="V72" s="198">
        <v>0.22</v>
      </c>
      <c r="W72" s="198">
        <v>0.48</v>
      </c>
      <c r="X72" s="198">
        <v>1.54</v>
      </c>
      <c r="Y72" s="198">
        <v>56.48</v>
      </c>
      <c r="Z72" s="198">
        <v>2.82</v>
      </c>
      <c r="AA72" s="198">
        <v>0.94</v>
      </c>
      <c r="AB72" s="198">
        <v>0</v>
      </c>
      <c r="AC72" s="198">
        <v>12.03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32.26</v>
      </c>
      <c r="AJ72" s="198">
        <v>0</v>
      </c>
      <c r="AK72" s="198">
        <v>2.97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10.91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22.41</v>
      </c>
      <c r="J73" s="198">
        <v>0</v>
      </c>
      <c r="K73" s="198">
        <v>30.78</v>
      </c>
      <c r="L73" s="198">
        <v>56.91</v>
      </c>
      <c r="M73" s="198">
        <v>0</v>
      </c>
      <c r="N73" s="198">
        <v>1.24</v>
      </c>
      <c r="O73" s="198">
        <v>1.03</v>
      </c>
      <c r="P73" s="198">
        <v>2.12</v>
      </c>
      <c r="Q73" s="198">
        <v>0.23</v>
      </c>
      <c r="R73" s="198">
        <v>0.44</v>
      </c>
      <c r="S73" s="198">
        <v>0.27</v>
      </c>
      <c r="T73" s="198">
        <v>0</v>
      </c>
      <c r="U73" s="198">
        <v>13.6</v>
      </c>
      <c r="V73" s="198">
        <v>0.22</v>
      </c>
      <c r="W73" s="198">
        <v>0.48</v>
      </c>
      <c r="X73" s="198">
        <v>1.54</v>
      </c>
      <c r="Y73" s="198">
        <v>56.48</v>
      </c>
      <c r="Z73" s="198">
        <v>2.82</v>
      </c>
      <c r="AA73" s="198">
        <v>0.94</v>
      </c>
      <c r="AB73" s="198">
        <v>0</v>
      </c>
      <c r="AC73" s="198">
        <v>12.03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32.26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10.91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22.41</v>
      </c>
      <c r="J74" s="198">
        <v>0</v>
      </c>
      <c r="K74" s="198">
        <v>21.19</v>
      </c>
      <c r="L74" s="198">
        <v>56.91</v>
      </c>
      <c r="M74" s="198">
        <v>0</v>
      </c>
      <c r="N74" s="198">
        <v>1.24</v>
      </c>
      <c r="O74" s="198">
        <v>1.03</v>
      </c>
      <c r="P74" s="198">
        <v>2.12</v>
      </c>
      <c r="Q74" s="198">
        <v>0.23</v>
      </c>
      <c r="R74" s="198">
        <v>0.44</v>
      </c>
      <c r="S74" s="198">
        <v>0.27</v>
      </c>
      <c r="T74" s="198">
        <v>0</v>
      </c>
      <c r="U74" s="198">
        <v>13.6</v>
      </c>
      <c r="V74" s="198">
        <v>0.22</v>
      </c>
      <c r="W74" s="198">
        <v>0.48</v>
      </c>
      <c r="X74" s="198">
        <v>1.54</v>
      </c>
      <c r="Y74" s="198">
        <v>56.48</v>
      </c>
      <c r="Z74" s="198">
        <v>2.82</v>
      </c>
      <c r="AA74" s="198">
        <v>0.94</v>
      </c>
      <c r="AB74" s="198">
        <v>0</v>
      </c>
      <c r="AC74" s="198">
        <v>12.03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32.26</v>
      </c>
      <c r="AJ74" s="198">
        <v>0</v>
      </c>
      <c r="AK74" s="198">
        <v>3.11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10.93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22.55</v>
      </c>
      <c r="J75" s="198">
        <v>0</v>
      </c>
      <c r="K75" s="198">
        <v>6.78</v>
      </c>
      <c r="L75" s="198">
        <v>19.48</v>
      </c>
      <c r="M75" s="198">
        <v>0</v>
      </c>
      <c r="N75" s="198">
        <v>1.24</v>
      </c>
      <c r="O75" s="198">
        <v>1.03</v>
      </c>
      <c r="P75" s="198">
        <v>2.12</v>
      </c>
      <c r="Q75" s="198">
        <v>0.23</v>
      </c>
      <c r="R75" s="198">
        <v>0.96</v>
      </c>
      <c r="S75" s="198">
        <v>0.69</v>
      </c>
      <c r="T75" s="198">
        <v>0</v>
      </c>
      <c r="U75" s="198">
        <v>13.6</v>
      </c>
      <c r="V75" s="198">
        <v>0.22</v>
      </c>
      <c r="W75" s="198">
        <v>0.48</v>
      </c>
      <c r="X75" s="198">
        <v>1.54</v>
      </c>
      <c r="Y75" s="198">
        <v>56.48</v>
      </c>
      <c r="Z75" s="198">
        <v>2.82</v>
      </c>
      <c r="AA75" s="198">
        <v>0.94</v>
      </c>
      <c r="AB75" s="198">
        <v>0</v>
      </c>
      <c r="AC75" s="198">
        <v>12.03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32.74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10.93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22.55</v>
      </c>
      <c r="J76" s="198">
        <v>0</v>
      </c>
      <c r="K76" s="198">
        <v>6.78</v>
      </c>
      <c r="L76" s="198">
        <v>19.48</v>
      </c>
      <c r="M76" s="198">
        <v>0</v>
      </c>
      <c r="N76" s="198">
        <v>1.24</v>
      </c>
      <c r="O76" s="198">
        <v>1.03</v>
      </c>
      <c r="P76" s="198">
        <v>2.12</v>
      </c>
      <c r="Q76" s="198">
        <v>0.23</v>
      </c>
      <c r="R76" s="198">
        <v>0.44</v>
      </c>
      <c r="S76" s="198">
        <v>0.27</v>
      </c>
      <c r="T76" s="198">
        <v>0</v>
      </c>
      <c r="U76" s="198">
        <v>13.6</v>
      </c>
      <c r="V76" s="198">
        <v>0.22</v>
      </c>
      <c r="W76" s="198">
        <v>0.48</v>
      </c>
      <c r="X76" s="198">
        <v>1.54</v>
      </c>
      <c r="Y76" s="198">
        <v>56.48</v>
      </c>
      <c r="Z76" s="198">
        <v>2.82</v>
      </c>
      <c r="AA76" s="198">
        <v>0.94</v>
      </c>
      <c r="AB76" s="198">
        <v>0</v>
      </c>
      <c r="AC76" s="198">
        <v>12.03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32.74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10.93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22.55</v>
      </c>
      <c r="J77" s="198">
        <v>0</v>
      </c>
      <c r="K77" s="198">
        <v>6.78</v>
      </c>
      <c r="L77" s="198">
        <v>19.48</v>
      </c>
      <c r="M77" s="198">
        <v>0</v>
      </c>
      <c r="N77" s="198">
        <v>1.24</v>
      </c>
      <c r="O77" s="198">
        <v>1.03</v>
      </c>
      <c r="P77" s="198">
        <v>2.12</v>
      </c>
      <c r="Q77" s="198">
        <v>0.23</v>
      </c>
      <c r="R77" s="198">
        <v>0.44</v>
      </c>
      <c r="S77" s="198">
        <v>0.27</v>
      </c>
      <c r="T77" s="198">
        <v>0</v>
      </c>
      <c r="U77" s="198">
        <v>13.6</v>
      </c>
      <c r="V77" s="198">
        <v>0.22</v>
      </c>
      <c r="W77" s="198">
        <v>0.48</v>
      </c>
      <c r="X77" s="198">
        <v>1.54</v>
      </c>
      <c r="Y77" s="198">
        <v>56.48</v>
      </c>
      <c r="Z77" s="198">
        <v>2.82</v>
      </c>
      <c r="AA77" s="198">
        <v>0.94</v>
      </c>
      <c r="AB77" s="198">
        <v>0</v>
      </c>
      <c r="AC77" s="198">
        <v>12.03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32.74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10.93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22.55</v>
      </c>
      <c r="J78" s="198">
        <v>0</v>
      </c>
      <c r="K78" s="198">
        <v>6.78</v>
      </c>
      <c r="L78" s="198">
        <v>19.48</v>
      </c>
      <c r="M78" s="198">
        <v>0</v>
      </c>
      <c r="N78" s="198">
        <v>1.24</v>
      </c>
      <c r="O78" s="198">
        <v>1.03</v>
      </c>
      <c r="P78" s="198">
        <v>2.12</v>
      </c>
      <c r="Q78" s="198">
        <v>0.23</v>
      </c>
      <c r="R78" s="198">
        <v>0.44</v>
      </c>
      <c r="S78" s="198">
        <v>0.27</v>
      </c>
      <c r="T78" s="198">
        <v>0</v>
      </c>
      <c r="U78" s="198">
        <v>13.6</v>
      </c>
      <c r="V78" s="198">
        <v>0.22</v>
      </c>
      <c r="W78" s="198">
        <v>0.48</v>
      </c>
      <c r="X78" s="198">
        <v>1.54</v>
      </c>
      <c r="Y78" s="198">
        <v>56.48</v>
      </c>
      <c r="Z78" s="198">
        <v>2.82</v>
      </c>
      <c r="AA78" s="198">
        <v>0.94</v>
      </c>
      <c r="AB78" s="198">
        <v>0</v>
      </c>
      <c r="AC78" s="198">
        <v>12.03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32.74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10.93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22.55</v>
      </c>
      <c r="J79" s="198">
        <v>0</v>
      </c>
      <c r="K79" s="198">
        <v>6.78</v>
      </c>
      <c r="L79" s="198">
        <v>19.48</v>
      </c>
      <c r="M79" s="198">
        <v>0</v>
      </c>
      <c r="N79" s="198">
        <v>1.24</v>
      </c>
      <c r="O79" s="198">
        <v>1.03</v>
      </c>
      <c r="P79" s="198">
        <v>2.12</v>
      </c>
      <c r="Q79" s="198">
        <v>0.23</v>
      </c>
      <c r="R79" s="198">
        <v>0.44</v>
      </c>
      <c r="S79" s="198">
        <v>0.27</v>
      </c>
      <c r="T79" s="198">
        <v>0</v>
      </c>
      <c r="U79" s="198">
        <v>13.6</v>
      </c>
      <c r="V79" s="198">
        <v>0.22</v>
      </c>
      <c r="W79" s="198">
        <v>0.48</v>
      </c>
      <c r="X79" s="198">
        <v>1.54</v>
      </c>
      <c r="Y79" s="198">
        <v>56.48</v>
      </c>
      <c r="Z79" s="198">
        <v>2.82</v>
      </c>
      <c r="AA79" s="198">
        <v>0.94</v>
      </c>
      <c r="AB79" s="198">
        <v>0</v>
      </c>
      <c r="AC79" s="198">
        <v>12.03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32.74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10.93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6.78</v>
      </c>
      <c r="L80" s="198">
        <v>19.48</v>
      </c>
      <c r="M80" s="198">
        <v>0</v>
      </c>
      <c r="N80" s="198">
        <v>1.24</v>
      </c>
      <c r="O80" s="198">
        <v>1.03</v>
      </c>
      <c r="P80" s="198">
        <v>2.12</v>
      </c>
      <c r="Q80" s="198">
        <v>0.23</v>
      </c>
      <c r="R80" s="198">
        <v>0.44</v>
      </c>
      <c r="S80" s="198">
        <v>0.27</v>
      </c>
      <c r="T80" s="198">
        <v>0</v>
      </c>
      <c r="U80" s="198">
        <v>13.6</v>
      </c>
      <c r="V80" s="198">
        <v>0.22</v>
      </c>
      <c r="W80" s="198">
        <v>0.48</v>
      </c>
      <c r="X80" s="198">
        <v>1.54</v>
      </c>
      <c r="Y80" s="198">
        <v>56.48</v>
      </c>
      <c r="Z80" s="198">
        <v>2.82</v>
      </c>
      <c r="AA80" s="198">
        <v>0.94</v>
      </c>
      <c r="AB80" s="198">
        <v>0</v>
      </c>
      <c r="AC80" s="198">
        <v>12.03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32.74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10.93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6.78</v>
      </c>
      <c r="L81" s="198">
        <v>19.48</v>
      </c>
      <c r="M81" s="198">
        <v>0</v>
      </c>
      <c r="N81" s="198">
        <v>1.24</v>
      </c>
      <c r="O81" s="198">
        <v>1.03</v>
      </c>
      <c r="P81" s="198">
        <v>2.12</v>
      </c>
      <c r="Q81" s="198">
        <v>0.23</v>
      </c>
      <c r="R81" s="198">
        <v>0.44</v>
      </c>
      <c r="S81" s="198">
        <v>0.27</v>
      </c>
      <c r="T81" s="198">
        <v>0</v>
      </c>
      <c r="U81" s="198">
        <v>13.6</v>
      </c>
      <c r="V81" s="198">
        <v>0.22</v>
      </c>
      <c r="W81" s="198">
        <v>0.48</v>
      </c>
      <c r="X81" s="198">
        <v>1.54</v>
      </c>
      <c r="Y81" s="198">
        <v>56.48</v>
      </c>
      <c r="Z81" s="198">
        <v>2.82</v>
      </c>
      <c r="AA81" s="198">
        <v>0.94</v>
      </c>
      <c r="AB81" s="198">
        <v>0</v>
      </c>
      <c r="AC81" s="198">
        <v>12.03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32.74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10.93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6.78</v>
      </c>
      <c r="L82" s="198">
        <v>19.48</v>
      </c>
      <c r="M82" s="198">
        <v>0</v>
      </c>
      <c r="N82" s="198">
        <v>1.24</v>
      </c>
      <c r="O82" s="198">
        <v>1.03</v>
      </c>
      <c r="P82" s="198">
        <v>2.12</v>
      </c>
      <c r="Q82" s="198">
        <v>0.23</v>
      </c>
      <c r="R82" s="198">
        <v>0.44</v>
      </c>
      <c r="S82" s="198">
        <v>0.27</v>
      </c>
      <c r="T82" s="198">
        <v>0</v>
      </c>
      <c r="U82" s="198">
        <v>13.6</v>
      </c>
      <c r="V82" s="198">
        <v>0.22</v>
      </c>
      <c r="W82" s="198">
        <v>0.48</v>
      </c>
      <c r="X82" s="198">
        <v>1.54</v>
      </c>
      <c r="Y82" s="198">
        <v>56.48</v>
      </c>
      <c r="Z82" s="198">
        <v>2.82</v>
      </c>
      <c r="AA82" s="198">
        <v>0.94</v>
      </c>
      <c r="AB82" s="198">
        <v>0</v>
      </c>
      <c r="AC82" s="198">
        <v>12.03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32.74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10.93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78.73</v>
      </c>
      <c r="L83" s="198">
        <v>55.95</v>
      </c>
      <c r="M83" s="198">
        <v>0</v>
      </c>
      <c r="N83" s="198">
        <v>1.24</v>
      </c>
      <c r="O83" s="198">
        <v>1.03</v>
      </c>
      <c r="P83" s="198">
        <v>2.12</v>
      </c>
      <c r="Q83" s="198">
        <v>3.7</v>
      </c>
      <c r="R83" s="198">
        <v>6.17</v>
      </c>
      <c r="S83" s="198">
        <v>3.94</v>
      </c>
      <c r="T83" s="198">
        <v>0</v>
      </c>
      <c r="U83" s="198">
        <v>13.6</v>
      </c>
      <c r="V83" s="198">
        <v>0.22</v>
      </c>
      <c r="W83" s="198">
        <v>0.48</v>
      </c>
      <c r="X83" s="198">
        <v>1.54</v>
      </c>
      <c r="Y83" s="198">
        <v>56.48</v>
      </c>
      <c r="Z83" s="198">
        <v>2.82</v>
      </c>
      <c r="AA83" s="198">
        <v>0.94</v>
      </c>
      <c r="AB83" s="198">
        <v>0</v>
      </c>
      <c r="AC83" s="198">
        <v>11.68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32.74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10.93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69.14</v>
      </c>
      <c r="L84" s="198">
        <v>55.95</v>
      </c>
      <c r="M84" s="198">
        <v>0</v>
      </c>
      <c r="N84" s="198">
        <v>1.24</v>
      </c>
      <c r="O84" s="198">
        <v>1.03</v>
      </c>
      <c r="P84" s="198">
        <v>2.12</v>
      </c>
      <c r="Q84" s="198">
        <v>3.7</v>
      </c>
      <c r="R84" s="198">
        <v>6.17</v>
      </c>
      <c r="S84" s="198">
        <v>3.94</v>
      </c>
      <c r="T84" s="198">
        <v>0</v>
      </c>
      <c r="U84" s="198">
        <v>13.6</v>
      </c>
      <c r="V84" s="198">
        <v>0.22</v>
      </c>
      <c r="W84" s="198">
        <v>0.48</v>
      </c>
      <c r="X84" s="198">
        <v>1.54</v>
      </c>
      <c r="Y84" s="198">
        <v>56.48</v>
      </c>
      <c r="Z84" s="198">
        <v>2.82</v>
      </c>
      <c r="AA84" s="198">
        <v>0.94</v>
      </c>
      <c r="AB84" s="198">
        <v>0</v>
      </c>
      <c r="AC84" s="198">
        <v>11.68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32.74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10.93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78.73</v>
      </c>
      <c r="L85" s="198">
        <v>55.95</v>
      </c>
      <c r="M85" s="198">
        <v>0</v>
      </c>
      <c r="N85" s="198">
        <v>1.24</v>
      </c>
      <c r="O85" s="198">
        <v>1.03</v>
      </c>
      <c r="P85" s="198">
        <v>2.12</v>
      </c>
      <c r="Q85" s="198">
        <v>3.7</v>
      </c>
      <c r="R85" s="198">
        <v>6.17</v>
      </c>
      <c r="S85" s="198">
        <v>3.94</v>
      </c>
      <c r="T85" s="198">
        <v>0</v>
      </c>
      <c r="U85" s="198">
        <v>13.6</v>
      </c>
      <c r="V85" s="198">
        <v>0.22</v>
      </c>
      <c r="W85" s="198">
        <v>0.48</v>
      </c>
      <c r="X85" s="198">
        <v>1.54</v>
      </c>
      <c r="Y85" s="198">
        <v>56.48</v>
      </c>
      <c r="Z85" s="198">
        <v>2.82</v>
      </c>
      <c r="AA85" s="198">
        <v>0.94</v>
      </c>
      <c r="AB85" s="198">
        <v>0</v>
      </c>
      <c r="AC85" s="198">
        <v>11.68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32.74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10.93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78.73</v>
      </c>
      <c r="L86" s="198">
        <v>55.95</v>
      </c>
      <c r="M86" s="198">
        <v>0</v>
      </c>
      <c r="N86" s="198">
        <v>1.24</v>
      </c>
      <c r="O86" s="198">
        <v>1.03</v>
      </c>
      <c r="P86" s="198">
        <v>2.12</v>
      </c>
      <c r="Q86" s="198">
        <v>3.7</v>
      </c>
      <c r="R86" s="198">
        <v>6.17</v>
      </c>
      <c r="S86" s="198">
        <v>3.94</v>
      </c>
      <c r="T86" s="198">
        <v>0</v>
      </c>
      <c r="U86" s="198">
        <v>13.6</v>
      </c>
      <c r="V86" s="198">
        <v>0.22</v>
      </c>
      <c r="W86" s="198">
        <v>0.48</v>
      </c>
      <c r="X86" s="198">
        <v>1.54</v>
      </c>
      <c r="Y86" s="198">
        <v>56.48</v>
      </c>
      <c r="Z86" s="198">
        <v>2.82</v>
      </c>
      <c r="AA86" s="198">
        <v>0.94</v>
      </c>
      <c r="AB86" s="198">
        <v>0</v>
      </c>
      <c r="AC86" s="198">
        <v>11.68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32.74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10.99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6.78</v>
      </c>
      <c r="L87" s="198">
        <v>44.44</v>
      </c>
      <c r="M87" s="198">
        <v>0</v>
      </c>
      <c r="N87" s="198">
        <v>1.24</v>
      </c>
      <c r="O87" s="198">
        <v>1.03</v>
      </c>
      <c r="P87" s="198">
        <v>2.12</v>
      </c>
      <c r="Q87" s="198">
        <v>3.7</v>
      </c>
      <c r="R87" s="198">
        <v>6.17</v>
      </c>
      <c r="S87" s="198">
        <v>3.94</v>
      </c>
      <c r="T87" s="198">
        <v>0</v>
      </c>
      <c r="U87" s="198">
        <v>13.6</v>
      </c>
      <c r="V87" s="198">
        <v>0.22</v>
      </c>
      <c r="W87" s="198">
        <v>0.48</v>
      </c>
      <c r="X87" s="198">
        <v>1.54</v>
      </c>
      <c r="Y87" s="198">
        <v>56.48</v>
      </c>
      <c r="Z87" s="198">
        <v>2.82</v>
      </c>
      <c r="AA87" s="198">
        <v>0.94</v>
      </c>
      <c r="AB87" s="198">
        <v>0</v>
      </c>
      <c r="AC87" s="198">
        <v>11.68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32.74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10.99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59.55</v>
      </c>
      <c r="L88" s="198">
        <v>55.95</v>
      </c>
      <c r="M88" s="198">
        <v>0</v>
      </c>
      <c r="N88" s="198">
        <v>1.24</v>
      </c>
      <c r="O88" s="198">
        <v>1.03</v>
      </c>
      <c r="P88" s="198">
        <v>2.12</v>
      </c>
      <c r="Q88" s="198">
        <v>3.7</v>
      </c>
      <c r="R88" s="198">
        <v>6.17</v>
      </c>
      <c r="S88" s="198">
        <v>3.94</v>
      </c>
      <c r="T88" s="198">
        <v>0</v>
      </c>
      <c r="U88" s="198">
        <v>13.6</v>
      </c>
      <c r="V88" s="198">
        <v>0.22</v>
      </c>
      <c r="W88" s="198">
        <v>0.48</v>
      </c>
      <c r="X88" s="198">
        <v>1.54</v>
      </c>
      <c r="Y88" s="198">
        <v>56.48</v>
      </c>
      <c r="Z88" s="198">
        <v>2.82</v>
      </c>
      <c r="AA88" s="198">
        <v>0.94</v>
      </c>
      <c r="AB88" s="198">
        <v>0</v>
      </c>
      <c r="AC88" s="198">
        <v>11.68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32.74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10.99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93.11</v>
      </c>
      <c r="L89" s="198">
        <v>55.95</v>
      </c>
      <c r="M89" s="198">
        <v>0</v>
      </c>
      <c r="N89" s="198">
        <v>1.24</v>
      </c>
      <c r="O89" s="198">
        <v>1.03</v>
      </c>
      <c r="P89" s="198">
        <v>2.12</v>
      </c>
      <c r="Q89" s="198">
        <v>3.59</v>
      </c>
      <c r="R89" s="198">
        <v>6.18</v>
      </c>
      <c r="S89" s="198">
        <v>3.93</v>
      </c>
      <c r="T89" s="198">
        <v>0</v>
      </c>
      <c r="U89" s="198">
        <v>13.6</v>
      </c>
      <c r="V89" s="198">
        <v>5.27</v>
      </c>
      <c r="W89" s="198">
        <v>6.99</v>
      </c>
      <c r="X89" s="198">
        <v>1.54</v>
      </c>
      <c r="Y89" s="198">
        <v>56.48</v>
      </c>
      <c r="Z89" s="198">
        <v>2.82</v>
      </c>
      <c r="AA89" s="198">
        <v>0.94</v>
      </c>
      <c r="AB89" s="198">
        <v>0</v>
      </c>
      <c r="AC89" s="198">
        <v>11.68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32.74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10.99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93.11</v>
      </c>
      <c r="L90" s="198">
        <v>55.95</v>
      </c>
      <c r="M90" s="198">
        <v>0</v>
      </c>
      <c r="N90" s="198">
        <v>1.24</v>
      </c>
      <c r="O90" s="198">
        <v>1.03</v>
      </c>
      <c r="P90" s="198">
        <v>2.12</v>
      </c>
      <c r="Q90" s="198">
        <v>3.59</v>
      </c>
      <c r="R90" s="198">
        <v>6.18</v>
      </c>
      <c r="S90" s="198">
        <v>3.93</v>
      </c>
      <c r="T90" s="198">
        <v>0</v>
      </c>
      <c r="U90" s="198">
        <v>13.6</v>
      </c>
      <c r="V90" s="198">
        <v>5.27</v>
      </c>
      <c r="W90" s="198">
        <v>6.99</v>
      </c>
      <c r="X90" s="198">
        <v>1.54</v>
      </c>
      <c r="Y90" s="198">
        <v>56.48</v>
      </c>
      <c r="Z90" s="198">
        <v>2.82</v>
      </c>
      <c r="AA90" s="198">
        <v>0.94</v>
      </c>
      <c r="AB90" s="198">
        <v>0</v>
      </c>
      <c r="AC90" s="198">
        <v>11.68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32.74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10.99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22.69</v>
      </c>
      <c r="J91" s="198">
        <v>0</v>
      </c>
      <c r="K91" s="198">
        <v>91.19</v>
      </c>
      <c r="L91" s="198">
        <v>55.95</v>
      </c>
      <c r="M91" s="198">
        <v>0</v>
      </c>
      <c r="N91" s="198">
        <v>1.24</v>
      </c>
      <c r="O91" s="198">
        <v>1.03</v>
      </c>
      <c r="P91" s="198">
        <v>2.12</v>
      </c>
      <c r="Q91" s="198">
        <v>3.58</v>
      </c>
      <c r="R91" s="198">
        <v>6.18</v>
      </c>
      <c r="S91" s="198">
        <v>3.93</v>
      </c>
      <c r="T91" s="198">
        <v>0</v>
      </c>
      <c r="U91" s="198">
        <v>13.6</v>
      </c>
      <c r="V91" s="198">
        <v>0.22</v>
      </c>
      <c r="W91" s="198">
        <v>0.48</v>
      </c>
      <c r="X91" s="198">
        <v>0</v>
      </c>
      <c r="Y91" s="198">
        <v>56.48</v>
      </c>
      <c r="Z91" s="198">
        <v>2.82</v>
      </c>
      <c r="AA91" s="198">
        <v>13.32</v>
      </c>
      <c r="AB91" s="198">
        <v>0</v>
      </c>
      <c r="AC91" s="198">
        <v>11.68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32.74</v>
      </c>
      <c r="AJ91" s="198">
        <v>0</v>
      </c>
      <c r="AK91" s="198">
        <v>1.67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10.99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22.69</v>
      </c>
      <c r="J92" s="198">
        <v>0</v>
      </c>
      <c r="K92" s="198">
        <v>54.76</v>
      </c>
      <c r="L92" s="198">
        <v>55.95</v>
      </c>
      <c r="M92" s="198">
        <v>0</v>
      </c>
      <c r="N92" s="198">
        <v>1.24</v>
      </c>
      <c r="O92" s="198">
        <v>1.03</v>
      </c>
      <c r="P92" s="198">
        <v>2.12</v>
      </c>
      <c r="Q92" s="198">
        <v>3.58</v>
      </c>
      <c r="R92" s="198">
        <v>6.18</v>
      </c>
      <c r="S92" s="198">
        <v>3.93</v>
      </c>
      <c r="T92" s="198">
        <v>0</v>
      </c>
      <c r="U92" s="198">
        <v>13.6</v>
      </c>
      <c r="V92" s="198">
        <v>0.22</v>
      </c>
      <c r="W92" s="198">
        <v>0.48</v>
      </c>
      <c r="X92" s="198">
        <v>1.54</v>
      </c>
      <c r="Y92" s="198">
        <v>56.48</v>
      </c>
      <c r="Z92" s="198">
        <v>2.82</v>
      </c>
      <c r="AA92" s="198">
        <v>13.32</v>
      </c>
      <c r="AB92" s="198">
        <v>0</v>
      </c>
      <c r="AC92" s="198">
        <v>11.68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32.74</v>
      </c>
      <c r="AJ92" s="198">
        <v>0</v>
      </c>
      <c r="AK92" s="198">
        <v>0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10.99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22.69</v>
      </c>
      <c r="J93" s="198">
        <v>0</v>
      </c>
      <c r="K93" s="198">
        <v>91.19</v>
      </c>
      <c r="L93" s="198">
        <v>55.95</v>
      </c>
      <c r="M93" s="198">
        <v>0</v>
      </c>
      <c r="N93" s="198">
        <v>1.24</v>
      </c>
      <c r="O93" s="198">
        <v>1.03</v>
      </c>
      <c r="P93" s="198">
        <v>2.12</v>
      </c>
      <c r="Q93" s="198">
        <v>3.58</v>
      </c>
      <c r="R93" s="198">
        <v>6.18</v>
      </c>
      <c r="S93" s="198">
        <v>3.93</v>
      </c>
      <c r="T93" s="198">
        <v>0</v>
      </c>
      <c r="U93" s="198">
        <v>13.6</v>
      </c>
      <c r="V93" s="198">
        <v>0.22</v>
      </c>
      <c r="W93" s="198">
        <v>0.48</v>
      </c>
      <c r="X93" s="198">
        <v>1.54</v>
      </c>
      <c r="Y93" s="198">
        <v>56.48</v>
      </c>
      <c r="Z93" s="198">
        <v>2.82</v>
      </c>
      <c r="AA93" s="198">
        <v>13.32</v>
      </c>
      <c r="AB93" s="198">
        <v>0</v>
      </c>
      <c r="AC93" s="198">
        <v>11.68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32.74</v>
      </c>
      <c r="AJ93" s="198">
        <v>0</v>
      </c>
      <c r="AK93" s="198">
        <v>0.23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10.99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22.69</v>
      </c>
      <c r="J94" s="198">
        <v>0</v>
      </c>
      <c r="K94" s="198">
        <v>91.19</v>
      </c>
      <c r="L94" s="198">
        <v>55.95</v>
      </c>
      <c r="M94" s="198">
        <v>0</v>
      </c>
      <c r="N94" s="198">
        <v>1.24</v>
      </c>
      <c r="O94" s="198">
        <v>1.03</v>
      </c>
      <c r="P94" s="198">
        <v>2.12</v>
      </c>
      <c r="Q94" s="198">
        <v>3.58</v>
      </c>
      <c r="R94" s="198">
        <v>6.18</v>
      </c>
      <c r="S94" s="198">
        <v>3.93</v>
      </c>
      <c r="T94" s="198">
        <v>0</v>
      </c>
      <c r="U94" s="198">
        <v>13.6</v>
      </c>
      <c r="V94" s="198">
        <v>0.22</v>
      </c>
      <c r="W94" s="198">
        <v>0.48</v>
      </c>
      <c r="X94" s="198">
        <v>1.54</v>
      </c>
      <c r="Y94" s="198">
        <v>56.48</v>
      </c>
      <c r="Z94" s="198">
        <v>2.82</v>
      </c>
      <c r="AA94" s="198">
        <v>13.32</v>
      </c>
      <c r="AB94" s="198">
        <v>0</v>
      </c>
      <c r="AC94" s="198">
        <v>11.68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32.74</v>
      </c>
      <c r="AJ94" s="198">
        <v>0</v>
      </c>
      <c r="AK94" s="198">
        <v>0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11.02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22.69</v>
      </c>
      <c r="J95" s="198">
        <v>0</v>
      </c>
      <c r="K95" s="198">
        <v>85.44</v>
      </c>
      <c r="L95" s="198">
        <v>55.95</v>
      </c>
      <c r="M95" s="198">
        <v>0</v>
      </c>
      <c r="N95" s="198">
        <v>1.24</v>
      </c>
      <c r="O95" s="198">
        <v>1.03</v>
      </c>
      <c r="P95" s="198">
        <v>2.12</v>
      </c>
      <c r="Q95" s="198">
        <v>3.58</v>
      </c>
      <c r="R95" s="198">
        <v>6.18</v>
      </c>
      <c r="S95" s="198">
        <v>3.93</v>
      </c>
      <c r="T95" s="198">
        <v>0</v>
      </c>
      <c r="U95" s="198">
        <v>13.6</v>
      </c>
      <c r="V95" s="198">
        <v>0.22</v>
      </c>
      <c r="W95" s="198">
        <v>0.48</v>
      </c>
      <c r="X95" s="198">
        <v>1.54</v>
      </c>
      <c r="Y95" s="198">
        <v>56.48</v>
      </c>
      <c r="Z95" s="198">
        <v>2.82</v>
      </c>
      <c r="AA95" s="198">
        <v>13.32</v>
      </c>
      <c r="AB95" s="198">
        <v>0</v>
      </c>
      <c r="AC95" s="198">
        <v>11.68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32.74</v>
      </c>
      <c r="AJ95" s="198">
        <v>0</v>
      </c>
      <c r="AK95" s="198">
        <v>0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11.02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22.69</v>
      </c>
      <c r="J96" s="198">
        <v>0</v>
      </c>
      <c r="K96" s="198">
        <v>91.19</v>
      </c>
      <c r="L96" s="198">
        <v>55.95</v>
      </c>
      <c r="M96" s="198">
        <v>0</v>
      </c>
      <c r="N96" s="198">
        <v>1.24</v>
      </c>
      <c r="O96" s="198">
        <v>1.03</v>
      </c>
      <c r="P96" s="198">
        <v>2.12</v>
      </c>
      <c r="Q96" s="198">
        <v>3.58</v>
      </c>
      <c r="R96" s="198">
        <v>6.18</v>
      </c>
      <c r="S96" s="198">
        <v>3.93</v>
      </c>
      <c r="T96" s="198">
        <v>0</v>
      </c>
      <c r="U96" s="198">
        <v>13.6</v>
      </c>
      <c r="V96" s="198">
        <v>0.22</v>
      </c>
      <c r="W96" s="198">
        <v>0.48</v>
      </c>
      <c r="X96" s="198">
        <v>1.54</v>
      </c>
      <c r="Y96" s="198">
        <v>56.48</v>
      </c>
      <c r="Z96" s="198">
        <v>2.82</v>
      </c>
      <c r="AA96" s="198">
        <v>13.32</v>
      </c>
      <c r="AB96" s="198">
        <v>0</v>
      </c>
      <c r="AC96" s="198">
        <v>11.68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32.74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11.02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22.69</v>
      </c>
      <c r="J97" s="198">
        <v>0</v>
      </c>
      <c r="K97" s="198">
        <v>87.55</v>
      </c>
      <c r="L97" s="198">
        <v>55.95</v>
      </c>
      <c r="M97" s="198">
        <v>0</v>
      </c>
      <c r="N97" s="198">
        <v>1.24</v>
      </c>
      <c r="O97" s="198">
        <v>1.03</v>
      </c>
      <c r="P97" s="198">
        <v>2.12</v>
      </c>
      <c r="Q97" s="198">
        <v>3.58</v>
      </c>
      <c r="R97" s="198">
        <v>6.18</v>
      </c>
      <c r="S97" s="198">
        <v>3.93</v>
      </c>
      <c r="T97" s="198">
        <v>0</v>
      </c>
      <c r="U97" s="198">
        <v>13.6</v>
      </c>
      <c r="V97" s="198">
        <v>0.22</v>
      </c>
      <c r="W97" s="198">
        <v>0.48</v>
      </c>
      <c r="X97" s="198">
        <v>1.54</v>
      </c>
      <c r="Y97" s="198">
        <v>56.48</v>
      </c>
      <c r="Z97" s="198">
        <v>2.82</v>
      </c>
      <c r="AA97" s="198">
        <v>13.32</v>
      </c>
      <c r="AB97" s="198">
        <v>0</v>
      </c>
      <c r="AC97" s="198">
        <v>11.68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32.74</v>
      </c>
      <c r="AJ97" s="198">
        <v>0</v>
      </c>
      <c r="AK97" s="198">
        <v>0.06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11.02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22.69</v>
      </c>
      <c r="J98" s="198">
        <v>0</v>
      </c>
      <c r="K98" s="198">
        <v>78.77</v>
      </c>
      <c r="L98" s="198">
        <v>55.95</v>
      </c>
      <c r="M98" s="198">
        <v>0</v>
      </c>
      <c r="N98" s="198">
        <v>1.24</v>
      </c>
      <c r="O98" s="198">
        <v>1.03</v>
      </c>
      <c r="P98" s="198">
        <v>2.12</v>
      </c>
      <c r="Q98" s="198">
        <v>3.58</v>
      </c>
      <c r="R98" s="198">
        <v>6.18</v>
      </c>
      <c r="S98" s="198">
        <v>3.93</v>
      </c>
      <c r="T98" s="198">
        <v>0</v>
      </c>
      <c r="U98" s="198">
        <v>13.6</v>
      </c>
      <c r="V98" s="198">
        <v>0.22</v>
      </c>
      <c r="W98" s="198">
        <v>0.48</v>
      </c>
      <c r="X98" s="198">
        <v>1.54</v>
      </c>
      <c r="Y98" s="198">
        <v>56.48</v>
      </c>
      <c r="Z98" s="198">
        <v>2.82</v>
      </c>
      <c r="AA98" s="198">
        <v>13.32</v>
      </c>
      <c r="AB98" s="198">
        <v>0</v>
      </c>
      <c r="AC98" s="198">
        <v>11.68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32.74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0.26367999999999986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0.54330000000000023</v>
      </c>
      <c r="J99">
        <f t="shared" si="0"/>
        <v>0</v>
      </c>
      <c r="K99">
        <f t="shared" si="0"/>
        <v>1.078620000000001</v>
      </c>
      <c r="L99">
        <f t="shared" si="0"/>
        <v>1.0483424999999984</v>
      </c>
      <c r="M99">
        <f t="shared" si="0"/>
        <v>0</v>
      </c>
      <c r="N99">
        <f t="shared" si="0"/>
        <v>3.0389999999999948E-2</v>
      </c>
      <c r="O99">
        <f t="shared" si="0"/>
        <v>2.4725000000000018E-2</v>
      </c>
      <c r="P99">
        <f t="shared" si="0"/>
        <v>5.2395000000000073E-2</v>
      </c>
      <c r="Q99">
        <f t="shared" si="0"/>
        <v>4.7472499999999987E-2</v>
      </c>
      <c r="R99">
        <f t="shared" si="0"/>
        <v>8.4919999999999968E-2</v>
      </c>
      <c r="S99">
        <f t="shared" si="0"/>
        <v>5.3492499999999998E-2</v>
      </c>
      <c r="T99">
        <f t="shared" si="0"/>
        <v>0</v>
      </c>
      <c r="U99">
        <f t="shared" si="0"/>
        <v>0.3263999999999998</v>
      </c>
      <c r="V99">
        <f t="shared" si="0"/>
        <v>2.5612499999999989E-2</v>
      </c>
      <c r="W99">
        <f t="shared" si="0"/>
        <v>1.3977499999999988E-2</v>
      </c>
      <c r="X99">
        <f t="shared" si="0"/>
        <v>2.994000000000005E-2</v>
      </c>
      <c r="Y99">
        <f t="shared" si="0"/>
        <v>1.3555199999999976</v>
      </c>
      <c r="Z99">
        <f t="shared" si="0"/>
        <v>0.18244750000000076</v>
      </c>
      <c r="AA99">
        <f t="shared" si="0"/>
        <v>0.14963750000000003</v>
      </c>
      <c r="AB99">
        <f t="shared" si="0"/>
        <v>0</v>
      </c>
      <c r="AC99">
        <f t="shared" si="0"/>
        <v>0.29398750000000007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0.78372999999999926</v>
      </c>
      <c r="AJ99">
        <f t="shared" si="0"/>
        <v>0</v>
      </c>
      <c r="AK99">
        <f t="shared" si="0"/>
        <v>4.8912500000000025E-2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12.35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12.35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12.35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12.35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12.35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12.35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12.35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12.35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12.35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12.35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12.35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12.35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12.35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12.35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12.35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12.35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12.35</v>
      </c>
      <c r="AJ19" s="198">
        <v>0</v>
      </c>
      <c r="AK19" s="198">
        <v>-8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12.35</v>
      </c>
      <c r="AJ20" s="198">
        <v>0</v>
      </c>
      <c r="AK20" s="198">
        <v>-1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12.35</v>
      </c>
      <c r="AJ21" s="198">
        <v>0</v>
      </c>
      <c r="AK21" s="198">
        <v>-4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12.35</v>
      </c>
      <c r="AJ22" s="198">
        <v>0</v>
      </c>
      <c r="AK22" s="198">
        <v>-4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12.35</v>
      </c>
      <c r="AJ23" s="198">
        <v>0</v>
      </c>
      <c r="AK23" s="198">
        <v>-5.94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12.35</v>
      </c>
      <c r="AJ24" s="198">
        <v>0</v>
      </c>
      <c r="AK24" s="198">
        <v>-6.92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12.35</v>
      </c>
      <c r="AJ25" s="198">
        <v>0</v>
      </c>
      <c r="AK25" s="198">
        <v>-11.75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12.35</v>
      </c>
      <c r="AJ26" s="198">
        <v>0</v>
      </c>
      <c r="AK26" s="198">
        <v>-5.94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12.45</v>
      </c>
      <c r="AJ27" s="198">
        <v>0</v>
      </c>
      <c r="AK27" s="198">
        <v>0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12.35</v>
      </c>
      <c r="AJ28" s="198">
        <v>0</v>
      </c>
      <c r="AK28" s="198">
        <v>-1.53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12.35</v>
      </c>
      <c r="AJ29" s="198">
        <v>0</v>
      </c>
      <c r="AK29" s="198">
        <v>-3.5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12.35</v>
      </c>
      <c r="AJ30" s="198">
        <v>0</v>
      </c>
      <c r="AK30" s="198">
        <v>-3.5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12.35</v>
      </c>
      <c r="AJ31" s="198">
        <v>0</v>
      </c>
      <c r="AK31" s="198">
        <v>-7.17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12.35</v>
      </c>
      <c r="AJ32" s="198">
        <v>0</v>
      </c>
      <c r="AK32" s="198">
        <v>-2.4500000000000002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12.45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12.35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12.17</v>
      </c>
      <c r="AJ35" s="198">
        <v>0</v>
      </c>
      <c r="AK35" s="198">
        <v>-7.17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12.17</v>
      </c>
      <c r="AJ36" s="198">
        <v>0</v>
      </c>
      <c r="AK36" s="198">
        <v>-7.17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12.17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12.17</v>
      </c>
      <c r="AJ38" s="198">
        <v>0</v>
      </c>
      <c r="AK38" s="198">
        <v>-7.17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12.27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12.17</v>
      </c>
      <c r="AJ40" s="198">
        <v>0</v>
      </c>
      <c r="AK40" s="198">
        <v>-2.4900000000000002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12.17</v>
      </c>
      <c r="AJ41" s="198">
        <v>0</v>
      </c>
      <c r="AK41" s="198">
        <v>-2.4900000000000002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12.17</v>
      </c>
      <c r="AJ42" s="198">
        <v>0</v>
      </c>
      <c r="AK42" s="198">
        <v>-2.4900000000000002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12.17</v>
      </c>
      <c r="AJ43" s="198">
        <v>0</v>
      </c>
      <c r="AK43" s="198">
        <v>-2.4900000000000002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12.17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12.27</v>
      </c>
      <c r="AJ45" s="198">
        <v>0</v>
      </c>
      <c r="AK45" s="198">
        <v>-2.4900000000000002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12.17</v>
      </c>
      <c r="AJ46" s="198">
        <v>0</v>
      </c>
      <c r="AK46" s="198">
        <v>-2.4900000000000002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12.17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12.17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12.17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12.17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12.27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12.27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12.17</v>
      </c>
      <c r="AJ53" s="198">
        <v>0</v>
      </c>
      <c r="AK53" s="198">
        <v>-2.4900000000000002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12.17</v>
      </c>
      <c r="AJ54" s="198">
        <v>0</v>
      </c>
      <c r="AK54" s="198">
        <v>-2.4900000000000002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12.17</v>
      </c>
      <c r="AJ55" s="198">
        <v>0</v>
      </c>
      <c r="AK55" s="198">
        <v>-2.4900000000000002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12.17</v>
      </c>
      <c r="AJ56" s="198">
        <v>0</v>
      </c>
      <c r="AK56" s="198">
        <v>-2.4900000000000002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12.17</v>
      </c>
      <c r="AJ57" s="198">
        <v>0</v>
      </c>
      <c r="AK57" s="198">
        <v>-2.4900000000000002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12.17</v>
      </c>
      <c r="AJ58" s="198">
        <v>0</v>
      </c>
      <c r="AK58" s="198">
        <v>-2.4900000000000002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12.17</v>
      </c>
      <c r="AJ59" s="198">
        <v>0</v>
      </c>
      <c r="AK59" s="198">
        <v>-2.4900000000000002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12.17</v>
      </c>
      <c r="AJ60" s="198">
        <v>0</v>
      </c>
      <c r="AK60" s="198">
        <v>-2.4900000000000002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12.17</v>
      </c>
      <c r="AJ61" s="198">
        <v>0</v>
      </c>
      <c r="AK61" s="198">
        <v>-2.4900000000000002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12.17</v>
      </c>
      <c r="AJ62" s="198">
        <v>0</v>
      </c>
      <c r="AK62" s="198">
        <v>0.31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12.17</v>
      </c>
      <c r="AJ63" s="198">
        <v>0</v>
      </c>
      <c r="AK63" s="198">
        <v>-1.53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12.17</v>
      </c>
      <c r="AJ64" s="198">
        <v>0</v>
      </c>
      <c r="AK64" s="198">
        <v>-2.4500000000000002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12.17</v>
      </c>
      <c r="AJ65" s="198">
        <v>0</v>
      </c>
      <c r="AK65" s="198">
        <v>-2.4500000000000002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12.17</v>
      </c>
      <c r="AJ66" s="198">
        <v>0</v>
      </c>
      <c r="AK66" s="198">
        <v>-2.4500000000000002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12.17</v>
      </c>
      <c r="AJ67" s="198">
        <v>0</v>
      </c>
      <c r="AK67" s="198">
        <v>-7.14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12.17</v>
      </c>
      <c r="AJ68" s="198">
        <v>0</v>
      </c>
      <c r="AK68" s="198">
        <v>-0.72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12.17</v>
      </c>
      <c r="AJ69" s="198">
        <v>0</v>
      </c>
      <c r="AK69" s="198">
        <v>-3.5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12.17</v>
      </c>
      <c r="AJ70" s="198">
        <v>0</v>
      </c>
      <c r="AK70" s="198">
        <v>-4.42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12.17</v>
      </c>
      <c r="AJ71" s="198">
        <v>0</v>
      </c>
      <c r="AK71" s="198">
        <v>-6.24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12.17</v>
      </c>
      <c r="AJ72" s="198">
        <v>0</v>
      </c>
      <c r="AK72" s="198">
        <v>-6.24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12.17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12.17</v>
      </c>
      <c r="AJ74" s="198">
        <v>0</v>
      </c>
      <c r="AK74" s="198">
        <v>-7.14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12.35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12.35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12.35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12.35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12.35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12.35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12.35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12.35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12.35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12.35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12.35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12.35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12.35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12.35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12.35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12.35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12.35</v>
      </c>
      <c r="AJ91" s="198">
        <v>0</v>
      </c>
      <c r="AK91" s="198">
        <v>-12.37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12.35</v>
      </c>
      <c r="AJ92" s="198">
        <v>0</v>
      </c>
      <c r="AK92" s="198">
        <v>-2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12.35</v>
      </c>
      <c r="AJ93" s="198">
        <v>0</v>
      </c>
      <c r="AK93" s="198">
        <v>-3.96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12.35</v>
      </c>
      <c r="AJ94" s="198">
        <v>0</v>
      </c>
      <c r="AK94" s="198">
        <v>-2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12.35</v>
      </c>
      <c r="AJ95" s="198">
        <v>0</v>
      </c>
      <c r="AK95" s="198">
        <v>0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12.35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12.35</v>
      </c>
      <c r="AJ97" s="198">
        <v>0</v>
      </c>
      <c r="AK97" s="198">
        <v>-2.99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12.35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0.29474999999999957</v>
      </c>
      <c r="AJ99">
        <f t="shared" si="0"/>
        <v>0</v>
      </c>
      <c r="AK99">
        <f t="shared" si="0"/>
        <v>-7.4752500000000027E-2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61.74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61.74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61.74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61.74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61.74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61.74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61.74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61.74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61.74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61.74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61.74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61.74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61.74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61.74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61.74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61.74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61.74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61.74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61.74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61.74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61.74</v>
      </c>
      <c r="AJ23" s="198">
        <v>0</v>
      </c>
      <c r="AK23" s="198">
        <v>3.18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61.74</v>
      </c>
      <c r="AJ24" s="198">
        <v>0</v>
      </c>
      <c r="AK24" s="198">
        <v>3.22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61.74</v>
      </c>
      <c r="AJ25" s="198">
        <v>0</v>
      </c>
      <c r="AK25" s="198">
        <v>3.44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61.74</v>
      </c>
      <c r="AJ26" s="198">
        <v>0</v>
      </c>
      <c r="AK26" s="198">
        <v>3.18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62.91</v>
      </c>
      <c r="AJ27" s="198">
        <v>0</v>
      </c>
      <c r="AK27" s="198">
        <v>3.04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61.74</v>
      </c>
      <c r="AJ28" s="198">
        <v>0</v>
      </c>
      <c r="AK28" s="198">
        <v>4.7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61.74</v>
      </c>
      <c r="AJ29" s="198">
        <v>0</v>
      </c>
      <c r="AK29" s="198">
        <v>9.1999999999999993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61.74</v>
      </c>
      <c r="AJ30" s="198">
        <v>0</v>
      </c>
      <c r="AK30" s="198">
        <v>9.1999999999999993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61.74</v>
      </c>
      <c r="AJ31" s="198">
        <v>0</v>
      </c>
      <c r="AK31" s="198">
        <v>9.48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61.74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62.91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61.74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60.83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60.83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60.83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60.83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62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60.83</v>
      </c>
      <c r="AJ40" s="198">
        <v>0</v>
      </c>
      <c r="AK40" s="198">
        <v>4.79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60.83</v>
      </c>
      <c r="AJ41" s="198">
        <v>0</v>
      </c>
      <c r="AK41" s="198">
        <v>4.79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60.83</v>
      </c>
      <c r="AJ42" s="198">
        <v>0</v>
      </c>
      <c r="AK42" s="198">
        <v>4.79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60.83</v>
      </c>
      <c r="AJ43" s="198">
        <v>0</v>
      </c>
      <c r="AK43" s="198">
        <v>4.79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60.83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62</v>
      </c>
      <c r="AJ45" s="198">
        <v>0</v>
      </c>
      <c r="AK45" s="198">
        <v>4.79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60.83</v>
      </c>
      <c r="AJ46" s="198">
        <v>0</v>
      </c>
      <c r="AK46" s="198">
        <v>4.79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60.83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60.83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60.83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60.83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2.76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68.900000000000006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2.76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68.900000000000006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60.83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60.83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60.83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60.83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60.83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60.83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60.83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60.83</v>
      </c>
      <c r="AJ60" s="198">
        <v>0</v>
      </c>
      <c r="AK60" s="198">
        <v>4.79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60.83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60.83</v>
      </c>
      <c r="AJ62" s="198">
        <v>0</v>
      </c>
      <c r="AK62" s="198">
        <v>4.54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60.83</v>
      </c>
      <c r="AJ63" s="198">
        <v>0</v>
      </c>
      <c r="AK63" s="198">
        <v>4.7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60.83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60.83</v>
      </c>
      <c r="AJ65" s="198">
        <v>0</v>
      </c>
      <c r="AK65" s="198">
        <v>4.79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60.83</v>
      </c>
      <c r="AJ66" s="198">
        <v>0</v>
      </c>
      <c r="AK66" s="198">
        <v>4.79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60.83</v>
      </c>
      <c r="AJ67" s="198">
        <v>0</v>
      </c>
      <c r="AK67" s="198">
        <v>9.4700000000000006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60.83</v>
      </c>
      <c r="AJ68" s="198">
        <v>0</v>
      </c>
      <c r="AK68" s="198">
        <v>8.99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60.83</v>
      </c>
      <c r="AJ69" s="198">
        <v>0</v>
      </c>
      <c r="AK69" s="198">
        <v>9.1999999999999993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60.83</v>
      </c>
      <c r="AJ70" s="198">
        <v>0</v>
      </c>
      <c r="AK70" s="198">
        <v>9.27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60.83</v>
      </c>
      <c r="AJ71" s="198">
        <v>0</v>
      </c>
      <c r="AK71" s="198">
        <v>9.41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60.83</v>
      </c>
      <c r="AJ72" s="198">
        <v>0</v>
      </c>
      <c r="AK72" s="198">
        <v>9.41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60.83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60.83</v>
      </c>
      <c r="AJ74" s="198">
        <v>0</v>
      </c>
      <c r="AK74" s="198">
        <v>9.4700000000000006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61.74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61.74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61.74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61.74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61.74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61.74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61.74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61.74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61.74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61.74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61.74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61.74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61.74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61.74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61.74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61.74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61.74</v>
      </c>
      <c r="AJ91" s="198">
        <v>0</v>
      </c>
      <c r="AK91" s="198">
        <v>3.97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61.74</v>
      </c>
      <c r="AJ92" s="198">
        <v>0</v>
      </c>
      <c r="AK92" s="198">
        <v>3.04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61.74</v>
      </c>
      <c r="AJ93" s="198">
        <v>0</v>
      </c>
      <c r="AK93" s="198">
        <v>3.17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61.74</v>
      </c>
      <c r="AJ94" s="198">
        <v>0</v>
      </c>
      <c r="AK94" s="198">
        <v>3.04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61.74</v>
      </c>
      <c r="AJ95" s="198">
        <v>0</v>
      </c>
      <c r="AK95" s="198">
        <v>3.04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61.74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61.74</v>
      </c>
      <c r="AJ97" s="198">
        <v>0</v>
      </c>
      <c r="AK97" s="198">
        <v>3.07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61.74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5.0260000000000089E-2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1.4778649999999982</v>
      </c>
      <c r="AJ99">
        <f t="shared" si="0"/>
        <v>0</v>
      </c>
      <c r="AK99">
        <f t="shared" si="0"/>
        <v>0.12510000000000016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13.43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27.57</v>
      </c>
      <c r="J3" s="198">
        <v>0</v>
      </c>
      <c r="K3" s="198">
        <v>9.41</v>
      </c>
      <c r="L3" s="198">
        <v>372.33</v>
      </c>
      <c r="M3" s="198">
        <v>1.1599999999999999</v>
      </c>
      <c r="N3" s="198">
        <v>1.49</v>
      </c>
      <c r="O3" s="198">
        <v>0</v>
      </c>
      <c r="P3" s="198">
        <v>31.9</v>
      </c>
      <c r="Q3" s="198">
        <v>3.28</v>
      </c>
      <c r="R3" s="198">
        <v>6.4</v>
      </c>
      <c r="S3" s="198">
        <v>3.96</v>
      </c>
      <c r="T3" s="198">
        <v>0</v>
      </c>
      <c r="U3" s="198">
        <v>1.06</v>
      </c>
      <c r="V3" s="198">
        <v>4.91</v>
      </c>
      <c r="W3" s="198">
        <v>14.24</v>
      </c>
      <c r="X3" s="198">
        <v>30.88</v>
      </c>
      <c r="Y3" s="198">
        <v>9.15</v>
      </c>
      <c r="Z3" s="198">
        <v>44.66</v>
      </c>
      <c r="AA3" s="198">
        <v>20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38.53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13.43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27.57</v>
      </c>
      <c r="J4" s="198">
        <v>0</v>
      </c>
      <c r="K4" s="198">
        <v>9.41</v>
      </c>
      <c r="L4" s="198">
        <v>372.33</v>
      </c>
      <c r="M4" s="198">
        <v>1.1599999999999999</v>
      </c>
      <c r="N4" s="198">
        <v>1.49</v>
      </c>
      <c r="O4" s="198">
        <v>0</v>
      </c>
      <c r="P4" s="198">
        <v>31.9</v>
      </c>
      <c r="Q4" s="198">
        <v>3.28</v>
      </c>
      <c r="R4" s="198">
        <v>6.4</v>
      </c>
      <c r="S4" s="198">
        <v>3.96</v>
      </c>
      <c r="T4" s="198">
        <v>0</v>
      </c>
      <c r="U4" s="198">
        <v>1.06</v>
      </c>
      <c r="V4" s="198">
        <v>4.97</v>
      </c>
      <c r="W4" s="198">
        <v>14.24</v>
      </c>
      <c r="X4" s="198">
        <v>30.88</v>
      </c>
      <c r="Y4" s="198">
        <v>9.15</v>
      </c>
      <c r="Z4" s="198">
        <v>44.66</v>
      </c>
      <c r="AA4" s="198">
        <v>20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38.53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13.43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27.57</v>
      </c>
      <c r="J5" s="198">
        <v>0</v>
      </c>
      <c r="K5" s="198">
        <v>9.41</v>
      </c>
      <c r="L5" s="198">
        <v>372.33</v>
      </c>
      <c r="M5" s="198">
        <v>1.1599999999999999</v>
      </c>
      <c r="N5" s="198">
        <v>1.49</v>
      </c>
      <c r="O5" s="198">
        <v>0</v>
      </c>
      <c r="P5" s="198">
        <v>31.9</v>
      </c>
      <c r="Q5" s="198">
        <v>3.28</v>
      </c>
      <c r="R5" s="198">
        <v>6.4</v>
      </c>
      <c r="S5" s="198">
        <v>3.96</v>
      </c>
      <c r="T5" s="198">
        <v>0</v>
      </c>
      <c r="U5" s="198">
        <v>1.06</v>
      </c>
      <c r="V5" s="198">
        <v>4.91</v>
      </c>
      <c r="W5" s="198">
        <v>14.24</v>
      </c>
      <c r="X5" s="198">
        <v>30.2</v>
      </c>
      <c r="Y5" s="198">
        <v>9.15</v>
      </c>
      <c r="Z5" s="198">
        <v>44.66</v>
      </c>
      <c r="AA5" s="198">
        <v>20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38.53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13.43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27.57</v>
      </c>
      <c r="J6" s="198">
        <v>0</v>
      </c>
      <c r="K6" s="198">
        <v>9.41</v>
      </c>
      <c r="L6" s="198">
        <v>372.33</v>
      </c>
      <c r="M6" s="198">
        <v>1.1599999999999999</v>
      </c>
      <c r="N6" s="198">
        <v>1.49</v>
      </c>
      <c r="O6" s="198">
        <v>0</v>
      </c>
      <c r="P6" s="198">
        <v>31.9</v>
      </c>
      <c r="Q6" s="198">
        <v>3.28</v>
      </c>
      <c r="R6" s="198">
        <v>6.4</v>
      </c>
      <c r="S6" s="198">
        <v>3.96</v>
      </c>
      <c r="T6" s="198">
        <v>0</v>
      </c>
      <c r="U6" s="198">
        <v>1.06</v>
      </c>
      <c r="V6" s="198">
        <v>4.3</v>
      </c>
      <c r="W6" s="198">
        <v>14.24</v>
      </c>
      <c r="X6" s="198">
        <v>30.2</v>
      </c>
      <c r="Y6" s="198">
        <v>9.15</v>
      </c>
      <c r="Z6" s="198">
        <v>44.66</v>
      </c>
      <c r="AA6" s="198">
        <v>20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38.53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13.43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27.57</v>
      </c>
      <c r="J7" s="198">
        <v>0</v>
      </c>
      <c r="K7" s="198">
        <v>9.41</v>
      </c>
      <c r="L7" s="198">
        <v>372.33</v>
      </c>
      <c r="M7" s="198">
        <v>1.1599999999999999</v>
      </c>
      <c r="N7" s="198">
        <v>1.49</v>
      </c>
      <c r="O7" s="198">
        <v>0</v>
      </c>
      <c r="P7" s="198">
        <v>31.9</v>
      </c>
      <c r="Q7" s="198">
        <v>3.28</v>
      </c>
      <c r="R7" s="198">
        <v>6.4</v>
      </c>
      <c r="S7" s="198">
        <v>3.96</v>
      </c>
      <c r="T7" s="198">
        <v>0</v>
      </c>
      <c r="U7" s="198">
        <v>1.06</v>
      </c>
      <c r="V7" s="198">
        <v>4.3</v>
      </c>
      <c r="W7" s="198">
        <v>14.24</v>
      </c>
      <c r="X7" s="198">
        <v>29.99</v>
      </c>
      <c r="Y7" s="198">
        <v>9.15</v>
      </c>
      <c r="Z7" s="198">
        <v>44.66</v>
      </c>
      <c r="AA7" s="198">
        <v>20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38.53</v>
      </c>
      <c r="AJ7" s="198">
        <v>0</v>
      </c>
      <c r="AK7" s="198">
        <v>19.600000000000001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13.43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27.57</v>
      </c>
      <c r="J8" s="198">
        <v>0</v>
      </c>
      <c r="K8" s="198">
        <v>9.41</v>
      </c>
      <c r="L8" s="198">
        <v>372.33</v>
      </c>
      <c r="M8" s="198">
        <v>0</v>
      </c>
      <c r="N8" s="198">
        <v>1.49</v>
      </c>
      <c r="O8" s="198">
        <v>0</v>
      </c>
      <c r="P8" s="198">
        <v>31.9</v>
      </c>
      <c r="Q8" s="198">
        <v>3.28</v>
      </c>
      <c r="R8" s="198">
        <v>6.4</v>
      </c>
      <c r="S8" s="198">
        <v>3.96</v>
      </c>
      <c r="T8" s="198">
        <v>0</v>
      </c>
      <c r="U8" s="198">
        <v>1.06</v>
      </c>
      <c r="V8" s="198">
        <v>4.3</v>
      </c>
      <c r="W8" s="198">
        <v>14.24</v>
      </c>
      <c r="X8" s="198">
        <v>29.99</v>
      </c>
      <c r="Y8" s="198">
        <v>9.15</v>
      </c>
      <c r="Z8" s="198">
        <v>44.66</v>
      </c>
      <c r="AA8" s="198">
        <v>20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38.53</v>
      </c>
      <c r="AJ8" s="198">
        <v>0</v>
      </c>
      <c r="AK8" s="198">
        <v>19.600000000000001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13.4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27.57</v>
      </c>
      <c r="J9" s="198">
        <v>0</v>
      </c>
      <c r="K9" s="198">
        <v>9.41</v>
      </c>
      <c r="L9" s="198">
        <v>372.33</v>
      </c>
      <c r="M9" s="198">
        <v>0</v>
      </c>
      <c r="N9" s="198">
        <v>1.49</v>
      </c>
      <c r="O9" s="198">
        <v>0</v>
      </c>
      <c r="P9" s="198">
        <v>31.9</v>
      </c>
      <c r="Q9" s="198">
        <v>3.28</v>
      </c>
      <c r="R9" s="198">
        <v>6.4</v>
      </c>
      <c r="S9" s="198">
        <v>3.96</v>
      </c>
      <c r="T9" s="198">
        <v>0</v>
      </c>
      <c r="U9" s="198">
        <v>1.06</v>
      </c>
      <c r="V9" s="198">
        <v>4.55</v>
      </c>
      <c r="W9" s="198">
        <v>14.24</v>
      </c>
      <c r="X9" s="198">
        <v>30.2</v>
      </c>
      <c r="Y9" s="198">
        <v>9.15</v>
      </c>
      <c r="Z9" s="198">
        <v>44.66</v>
      </c>
      <c r="AA9" s="198">
        <v>20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38.53</v>
      </c>
      <c r="AJ9" s="198">
        <v>0</v>
      </c>
      <c r="AK9" s="198">
        <v>19.600000000000001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13.4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27.57</v>
      </c>
      <c r="J10" s="198">
        <v>0</v>
      </c>
      <c r="K10" s="198">
        <v>9.41</v>
      </c>
      <c r="L10" s="198">
        <v>372.33</v>
      </c>
      <c r="M10" s="198">
        <v>0</v>
      </c>
      <c r="N10" s="198">
        <v>1.49</v>
      </c>
      <c r="O10" s="198">
        <v>0</v>
      </c>
      <c r="P10" s="198">
        <v>31.9</v>
      </c>
      <c r="Q10" s="198">
        <v>3.28</v>
      </c>
      <c r="R10" s="198">
        <v>6.3</v>
      </c>
      <c r="S10" s="198">
        <v>3.93</v>
      </c>
      <c r="T10" s="198">
        <v>0</v>
      </c>
      <c r="U10" s="198">
        <v>1.06</v>
      </c>
      <c r="V10" s="198">
        <v>4.3</v>
      </c>
      <c r="W10" s="198">
        <v>14.24</v>
      </c>
      <c r="X10" s="198">
        <v>29.99</v>
      </c>
      <c r="Y10" s="198">
        <v>9.15</v>
      </c>
      <c r="Z10" s="198">
        <v>44.66</v>
      </c>
      <c r="AA10" s="198">
        <v>20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38.53</v>
      </c>
      <c r="AJ10" s="198">
        <v>0</v>
      </c>
      <c r="AK10" s="198">
        <v>19.600000000000001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13.4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27.57</v>
      </c>
      <c r="J11" s="198">
        <v>0</v>
      </c>
      <c r="K11" s="198">
        <v>9.41</v>
      </c>
      <c r="L11" s="198">
        <v>372.33</v>
      </c>
      <c r="M11" s="198">
        <v>0</v>
      </c>
      <c r="N11" s="198">
        <v>1.49</v>
      </c>
      <c r="O11" s="198">
        <v>0</v>
      </c>
      <c r="P11" s="198">
        <v>31.9</v>
      </c>
      <c r="Q11" s="198">
        <v>3.28</v>
      </c>
      <c r="R11" s="198">
        <v>6.3</v>
      </c>
      <c r="S11" s="198">
        <v>3.93</v>
      </c>
      <c r="T11" s="198">
        <v>0</v>
      </c>
      <c r="U11" s="198">
        <v>1.06</v>
      </c>
      <c r="V11" s="198">
        <v>4.3</v>
      </c>
      <c r="W11" s="198">
        <v>12.88</v>
      </c>
      <c r="X11" s="198">
        <v>29.92</v>
      </c>
      <c r="Y11" s="198">
        <v>9.15</v>
      </c>
      <c r="Z11" s="198">
        <v>44.66</v>
      </c>
      <c r="AA11" s="198">
        <v>20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38.53</v>
      </c>
      <c r="AJ11" s="198">
        <v>0</v>
      </c>
      <c r="AK11" s="198">
        <v>19.600000000000001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13.4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27.57</v>
      </c>
      <c r="J12" s="198">
        <v>0</v>
      </c>
      <c r="K12" s="198">
        <v>9.41</v>
      </c>
      <c r="L12" s="198">
        <v>372.33</v>
      </c>
      <c r="M12" s="198">
        <v>0</v>
      </c>
      <c r="N12" s="198">
        <v>1.49</v>
      </c>
      <c r="O12" s="198">
        <v>0</v>
      </c>
      <c r="P12" s="198">
        <v>31.9</v>
      </c>
      <c r="Q12" s="198">
        <v>3.28</v>
      </c>
      <c r="R12" s="198">
        <v>6.3</v>
      </c>
      <c r="S12" s="198">
        <v>3.93</v>
      </c>
      <c r="T12" s="198">
        <v>0</v>
      </c>
      <c r="U12" s="198">
        <v>1.06</v>
      </c>
      <c r="V12" s="198">
        <v>4.3</v>
      </c>
      <c r="W12" s="198">
        <v>12.88</v>
      </c>
      <c r="X12" s="198">
        <v>29.92</v>
      </c>
      <c r="Y12" s="198">
        <v>9.15</v>
      </c>
      <c r="Z12" s="198">
        <v>44.66</v>
      </c>
      <c r="AA12" s="198">
        <v>20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38.53</v>
      </c>
      <c r="AJ12" s="198">
        <v>0</v>
      </c>
      <c r="AK12" s="198">
        <v>19.600000000000001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13.4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27.57</v>
      </c>
      <c r="J13" s="198">
        <v>0</v>
      </c>
      <c r="K13" s="198">
        <v>9.41</v>
      </c>
      <c r="L13" s="198">
        <v>372.33</v>
      </c>
      <c r="M13" s="198">
        <v>0</v>
      </c>
      <c r="N13" s="198">
        <v>1.49</v>
      </c>
      <c r="O13" s="198">
        <v>0</v>
      </c>
      <c r="P13" s="198">
        <v>31.9</v>
      </c>
      <c r="Q13" s="198">
        <v>3.28</v>
      </c>
      <c r="R13" s="198">
        <v>6.3</v>
      </c>
      <c r="S13" s="198">
        <v>3.93</v>
      </c>
      <c r="T13" s="198">
        <v>0</v>
      </c>
      <c r="U13" s="198">
        <v>1.06</v>
      </c>
      <c r="V13" s="198">
        <v>4.37</v>
      </c>
      <c r="W13" s="198">
        <v>12.88</v>
      </c>
      <c r="X13" s="198">
        <v>30.26</v>
      </c>
      <c r="Y13" s="198">
        <v>9.15</v>
      </c>
      <c r="Z13" s="198">
        <v>44.66</v>
      </c>
      <c r="AA13" s="198">
        <v>20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38.53</v>
      </c>
      <c r="AJ13" s="198">
        <v>0</v>
      </c>
      <c r="AK13" s="198">
        <v>19.600000000000001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13.4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27.57</v>
      </c>
      <c r="J14" s="198">
        <v>0</v>
      </c>
      <c r="K14" s="198">
        <v>9.41</v>
      </c>
      <c r="L14" s="198">
        <v>372.33</v>
      </c>
      <c r="M14" s="198">
        <v>0</v>
      </c>
      <c r="N14" s="198">
        <v>1.49</v>
      </c>
      <c r="O14" s="198">
        <v>0</v>
      </c>
      <c r="P14" s="198">
        <v>31.9</v>
      </c>
      <c r="Q14" s="198">
        <v>3.28</v>
      </c>
      <c r="R14" s="198">
        <v>6.3</v>
      </c>
      <c r="S14" s="198">
        <v>3.93</v>
      </c>
      <c r="T14" s="198">
        <v>0</v>
      </c>
      <c r="U14" s="198">
        <v>1.06</v>
      </c>
      <c r="V14" s="198">
        <v>4.3</v>
      </c>
      <c r="W14" s="198">
        <v>12.88</v>
      </c>
      <c r="X14" s="198">
        <v>30.26</v>
      </c>
      <c r="Y14" s="198">
        <v>9.15</v>
      </c>
      <c r="Z14" s="198">
        <v>44.66</v>
      </c>
      <c r="AA14" s="198">
        <v>20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38.53</v>
      </c>
      <c r="AJ14" s="198">
        <v>0</v>
      </c>
      <c r="AK14" s="198">
        <v>19.600000000000001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13.4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27.57</v>
      </c>
      <c r="J15" s="198">
        <v>0</v>
      </c>
      <c r="K15" s="198">
        <v>9.41</v>
      </c>
      <c r="L15" s="198">
        <v>372.33</v>
      </c>
      <c r="M15" s="198">
        <v>1.1599999999999999</v>
      </c>
      <c r="N15" s="198">
        <v>1.49</v>
      </c>
      <c r="O15" s="198">
        <v>0</v>
      </c>
      <c r="P15" s="198">
        <v>31.9</v>
      </c>
      <c r="Q15" s="198">
        <v>3.28</v>
      </c>
      <c r="R15" s="198">
        <v>6.3</v>
      </c>
      <c r="S15" s="198">
        <v>3.93</v>
      </c>
      <c r="T15" s="198">
        <v>0</v>
      </c>
      <c r="U15" s="198">
        <v>1.06</v>
      </c>
      <c r="V15" s="198">
        <v>4.3</v>
      </c>
      <c r="W15" s="198">
        <v>12.88</v>
      </c>
      <c r="X15" s="198">
        <v>29.75</v>
      </c>
      <c r="Y15" s="198">
        <v>9.15</v>
      </c>
      <c r="Z15" s="198">
        <v>44.66</v>
      </c>
      <c r="AA15" s="198">
        <v>20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38.53</v>
      </c>
      <c r="AJ15" s="198">
        <v>0</v>
      </c>
      <c r="AK15" s="198">
        <v>19.600000000000001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13.4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27.57</v>
      </c>
      <c r="J16" s="198">
        <v>0</v>
      </c>
      <c r="K16" s="198">
        <v>9.41</v>
      </c>
      <c r="L16" s="198">
        <v>372.33</v>
      </c>
      <c r="M16" s="198">
        <v>0</v>
      </c>
      <c r="N16" s="198">
        <v>1.49</v>
      </c>
      <c r="O16" s="198">
        <v>0</v>
      </c>
      <c r="P16" s="198">
        <v>31.9</v>
      </c>
      <c r="Q16" s="198">
        <v>3.28</v>
      </c>
      <c r="R16" s="198">
        <v>6.3</v>
      </c>
      <c r="S16" s="198">
        <v>3.93</v>
      </c>
      <c r="T16" s="198">
        <v>0</v>
      </c>
      <c r="U16" s="198">
        <v>1.06</v>
      </c>
      <c r="V16" s="198">
        <v>4.55</v>
      </c>
      <c r="W16" s="198">
        <v>12.88</v>
      </c>
      <c r="X16" s="198">
        <v>29.75</v>
      </c>
      <c r="Y16" s="198">
        <v>9.15</v>
      </c>
      <c r="Z16" s="198">
        <v>44.66</v>
      </c>
      <c r="AA16" s="198">
        <v>20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38.53</v>
      </c>
      <c r="AJ16" s="198">
        <v>0</v>
      </c>
      <c r="AK16" s="198">
        <v>19.600000000000001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13.4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27.57</v>
      </c>
      <c r="J17" s="198">
        <v>0</v>
      </c>
      <c r="K17" s="198">
        <v>9.41</v>
      </c>
      <c r="L17" s="198">
        <v>372.33</v>
      </c>
      <c r="M17" s="198">
        <v>1.1599999999999999</v>
      </c>
      <c r="N17" s="198">
        <v>1.49</v>
      </c>
      <c r="O17" s="198">
        <v>0</v>
      </c>
      <c r="P17" s="198">
        <v>31.9</v>
      </c>
      <c r="Q17" s="198">
        <v>3.28</v>
      </c>
      <c r="R17" s="198">
        <v>6.3</v>
      </c>
      <c r="S17" s="198">
        <v>3.93</v>
      </c>
      <c r="T17" s="198">
        <v>0</v>
      </c>
      <c r="U17" s="198">
        <v>1.06</v>
      </c>
      <c r="V17" s="198">
        <v>4.2</v>
      </c>
      <c r="W17" s="198">
        <v>12.88</v>
      </c>
      <c r="X17" s="198">
        <v>29.92</v>
      </c>
      <c r="Y17" s="198">
        <v>9.15</v>
      </c>
      <c r="Z17" s="198">
        <v>44.66</v>
      </c>
      <c r="AA17" s="198">
        <v>20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38.53</v>
      </c>
      <c r="AJ17" s="198">
        <v>0</v>
      </c>
      <c r="AK17" s="198">
        <v>19.600000000000001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13.37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27.57</v>
      </c>
      <c r="J18" s="198">
        <v>0</v>
      </c>
      <c r="K18" s="198">
        <v>9.41</v>
      </c>
      <c r="L18" s="198">
        <v>372.33</v>
      </c>
      <c r="M18" s="198">
        <v>1.1599999999999999</v>
      </c>
      <c r="N18" s="198">
        <v>1.49</v>
      </c>
      <c r="O18" s="198">
        <v>0</v>
      </c>
      <c r="P18" s="198">
        <v>31.9</v>
      </c>
      <c r="Q18" s="198">
        <v>3.28</v>
      </c>
      <c r="R18" s="198">
        <v>6.3</v>
      </c>
      <c r="S18" s="198">
        <v>3.93</v>
      </c>
      <c r="T18" s="198">
        <v>0</v>
      </c>
      <c r="U18" s="198">
        <v>1.06</v>
      </c>
      <c r="V18" s="198">
        <v>4.2699999999999996</v>
      </c>
      <c r="W18" s="198">
        <v>12.88</v>
      </c>
      <c r="X18" s="198">
        <v>29.92</v>
      </c>
      <c r="Y18" s="198">
        <v>9.15</v>
      </c>
      <c r="Z18" s="198">
        <v>44.66</v>
      </c>
      <c r="AA18" s="198">
        <v>20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38.53</v>
      </c>
      <c r="AJ18" s="198">
        <v>0</v>
      </c>
      <c r="AK18" s="198">
        <v>19.600000000000001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13.37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27.57</v>
      </c>
      <c r="J19" s="198">
        <v>0</v>
      </c>
      <c r="K19" s="198">
        <v>9.41</v>
      </c>
      <c r="L19" s="198">
        <v>372.33</v>
      </c>
      <c r="M19" s="198">
        <v>1.1599999999999999</v>
      </c>
      <c r="N19" s="198">
        <v>1.49</v>
      </c>
      <c r="O19" s="198">
        <v>0</v>
      </c>
      <c r="P19" s="198">
        <v>31.9</v>
      </c>
      <c r="Q19" s="198">
        <v>3.28</v>
      </c>
      <c r="R19" s="198">
        <v>6.3</v>
      </c>
      <c r="S19" s="198">
        <v>3.93</v>
      </c>
      <c r="T19" s="198">
        <v>0</v>
      </c>
      <c r="U19" s="198">
        <v>1.06</v>
      </c>
      <c r="V19" s="198">
        <v>4.2699999999999996</v>
      </c>
      <c r="W19" s="198">
        <v>14.24</v>
      </c>
      <c r="X19" s="198">
        <v>30.26</v>
      </c>
      <c r="Y19" s="198">
        <v>9.15</v>
      </c>
      <c r="Z19" s="198">
        <v>44.66</v>
      </c>
      <c r="AA19" s="198">
        <v>20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38.53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13.37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27.57</v>
      </c>
      <c r="J20" s="198">
        <v>0</v>
      </c>
      <c r="K20" s="198">
        <v>9.41</v>
      </c>
      <c r="L20" s="198">
        <v>372.33</v>
      </c>
      <c r="M20" s="198">
        <v>1.1599999999999999</v>
      </c>
      <c r="N20" s="198">
        <v>1.49</v>
      </c>
      <c r="O20" s="198">
        <v>0</v>
      </c>
      <c r="P20" s="198">
        <v>31.9</v>
      </c>
      <c r="Q20" s="198">
        <v>3.28</v>
      </c>
      <c r="R20" s="198">
        <v>6.3</v>
      </c>
      <c r="S20" s="198">
        <v>3.93</v>
      </c>
      <c r="T20" s="198">
        <v>0</v>
      </c>
      <c r="U20" s="198">
        <v>1.06</v>
      </c>
      <c r="V20" s="198">
        <v>4.3</v>
      </c>
      <c r="W20" s="198">
        <v>14.24</v>
      </c>
      <c r="X20" s="198">
        <v>30.26</v>
      </c>
      <c r="Y20" s="198">
        <v>9.15</v>
      </c>
      <c r="Z20" s="198">
        <v>44.66</v>
      </c>
      <c r="AA20" s="198">
        <v>20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38.53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13.37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27.57</v>
      </c>
      <c r="J21" s="198">
        <v>0</v>
      </c>
      <c r="K21" s="198">
        <v>4.4800000000000004</v>
      </c>
      <c r="L21" s="198">
        <v>372.33</v>
      </c>
      <c r="M21" s="198">
        <v>1.1599999999999999</v>
      </c>
      <c r="N21" s="198">
        <v>1.49</v>
      </c>
      <c r="O21" s="198">
        <v>0</v>
      </c>
      <c r="P21" s="198">
        <v>31.9</v>
      </c>
      <c r="Q21" s="198">
        <v>3.28</v>
      </c>
      <c r="R21" s="198">
        <v>6.4</v>
      </c>
      <c r="S21" s="198">
        <v>3.96</v>
      </c>
      <c r="T21" s="198">
        <v>0</v>
      </c>
      <c r="U21" s="198">
        <v>1.06</v>
      </c>
      <c r="V21" s="198">
        <v>4.3</v>
      </c>
      <c r="W21" s="198">
        <v>14.24</v>
      </c>
      <c r="X21" s="198">
        <v>30.46</v>
      </c>
      <c r="Y21" s="198">
        <v>9.15</v>
      </c>
      <c r="Z21" s="198">
        <v>44.66</v>
      </c>
      <c r="AA21" s="198">
        <v>20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38.53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13.37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27.57</v>
      </c>
      <c r="J22" s="198">
        <v>0</v>
      </c>
      <c r="K22" s="198">
        <v>9.41</v>
      </c>
      <c r="L22" s="198">
        <v>372.33</v>
      </c>
      <c r="M22" s="198">
        <v>1.1599999999999999</v>
      </c>
      <c r="N22" s="198">
        <v>1.49</v>
      </c>
      <c r="O22" s="198">
        <v>0</v>
      </c>
      <c r="P22" s="198">
        <v>31.9</v>
      </c>
      <c r="Q22" s="198">
        <v>3.28</v>
      </c>
      <c r="R22" s="198">
        <v>6.4</v>
      </c>
      <c r="S22" s="198">
        <v>3.96</v>
      </c>
      <c r="T22" s="198">
        <v>0</v>
      </c>
      <c r="U22" s="198">
        <v>1.06</v>
      </c>
      <c r="V22" s="198">
        <v>4.3</v>
      </c>
      <c r="W22" s="198">
        <v>14.24</v>
      </c>
      <c r="X22" s="198">
        <v>30.54</v>
      </c>
      <c r="Y22" s="198">
        <v>9.15</v>
      </c>
      <c r="Z22" s="198">
        <v>44.66</v>
      </c>
      <c r="AA22" s="198">
        <v>20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38.53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13.37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27.57</v>
      </c>
      <c r="J23" s="198">
        <v>0</v>
      </c>
      <c r="K23" s="198">
        <v>4.88</v>
      </c>
      <c r="L23" s="198">
        <v>372.33</v>
      </c>
      <c r="M23" s="198">
        <v>1.1599999999999999</v>
      </c>
      <c r="N23" s="198">
        <v>1.49</v>
      </c>
      <c r="O23" s="198">
        <v>0</v>
      </c>
      <c r="P23" s="198">
        <v>31.9</v>
      </c>
      <c r="Q23" s="198">
        <v>3.31</v>
      </c>
      <c r="R23" s="198">
        <v>6.86</v>
      </c>
      <c r="S23" s="198">
        <v>4.07</v>
      </c>
      <c r="T23" s="198">
        <v>0</v>
      </c>
      <c r="U23" s="198">
        <v>1.06</v>
      </c>
      <c r="V23" s="198">
        <v>5.82</v>
      </c>
      <c r="W23" s="198">
        <v>14.24</v>
      </c>
      <c r="X23" s="198">
        <v>30.88</v>
      </c>
      <c r="Y23" s="198">
        <v>9.15</v>
      </c>
      <c r="Z23" s="198">
        <v>44.66</v>
      </c>
      <c r="AA23" s="198">
        <v>20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38.53</v>
      </c>
      <c r="AJ23" s="198">
        <v>0</v>
      </c>
      <c r="AK23" s="198">
        <v>19.850000000000001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13.37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27.57</v>
      </c>
      <c r="J24" s="198">
        <v>0</v>
      </c>
      <c r="K24" s="198">
        <v>4.88</v>
      </c>
      <c r="L24" s="198">
        <v>372.33</v>
      </c>
      <c r="M24" s="198">
        <v>1.1599999999999999</v>
      </c>
      <c r="N24" s="198">
        <v>1.49</v>
      </c>
      <c r="O24" s="198">
        <v>0</v>
      </c>
      <c r="P24" s="198">
        <v>31.9</v>
      </c>
      <c r="Q24" s="198">
        <v>3.31</v>
      </c>
      <c r="R24" s="198">
        <v>6.58</v>
      </c>
      <c r="S24" s="198">
        <v>4.08</v>
      </c>
      <c r="T24" s="198">
        <v>0</v>
      </c>
      <c r="U24" s="198">
        <v>1.06</v>
      </c>
      <c r="V24" s="198">
        <v>5.82</v>
      </c>
      <c r="W24" s="198">
        <v>14.24</v>
      </c>
      <c r="X24" s="198">
        <v>30.88</v>
      </c>
      <c r="Y24" s="198">
        <v>9.15</v>
      </c>
      <c r="Z24" s="198">
        <v>44.66</v>
      </c>
      <c r="AA24" s="198">
        <v>20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38.53</v>
      </c>
      <c r="AJ24" s="198">
        <v>0</v>
      </c>
      <c r="AK24" s="198">
        <v>19.93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13.37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27.57</v>
      </c>
      <c r="J25" s="198">
        <v>0</v>
      </c>
      <c r="K25" s="198">
        <v>4.88</v>
      </c>
      <c r="L25" s="198">
        <v>372.33</v>
      </c>
      <c r="M25" s="198">
        <v>1.1599999999999999</v>
      </c>
      <c r="N25" s="198">
        <v>1.49</v>
      </c>
      <c r="O25" s="198">
        <v>0</v>
      </c>
      <c r="P25" s="198">
        <v>31.9</v>
      </c>
      <c r="Q25" s="198">
        <v>3.31</v>
      </c>
      <c r="R25" s="198">
        <v>6.58</v>
      </c>
      <c r="S25" s="198">
        <v>4.08</v>
      </c>
      <c r="T25" s="198">
        <v>0</v>
      </c>
      <c r="U25" s="198">
        <v>1.06</v>
      </c>
      <c r="V25" s="198">
        <v>4.74</v>
      </c>
      <c r="W25" s="198">
        <v>14.24</v>
      </c>
      <c r="X25" s="198">
        <v>30.88</v>
      </c>
      <c r="Y25" s="198">
        <v>9.15</v>
      </c>
      <c r="Z25" s="198">
        <v>44.66</v>
      </c>
      <c r="AA25" s="198">
        <v>20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38.53</v>
      </c>
      <c r="AJ25" s="198">
        <v>0</v>
      </c>
      <c r="AK25" s="198">
        <v>20.309999999999999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13.37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27.57</v>
      </c>
      <c r="J26" s="198">
        <v>0</v>
      </c>
      <c r="K26" s="198">
        <v>4.88</v>
      </c>
      <c r="L26" s="198">
        <v>372.33</v>
      </c>
      <c r="M26" s="198">
        <v>1.1599999999999999</v>
      </c>
      <c r="N26" s="198">
        <v>26.65</v>
      </c>
      <c r="O26" s="198">
        <v>0</v>
      </c>
      <c r="P26" s="198">
        <v>31.9</v>
      </c>
      <c r="Q26" s="198">
        <v>3.31</v>
      </c>
      <c r="R26" s="198">
        <v>6.58</v>
      </c>
      <c r="S26" s="198">
        <v>4.08</v>
      </c>
      <c r="T26" s="198">
        <v>0</v>
      </c>
      <c r="U26" s="198">
        <v>1.06</v>
      </c>
      <c r="V26" s="198">
        <v>5.43</v>
      </c>
      <c r="W26" s="198">
        <v>14.24</v>
      </c>
      <c r="X26" s="198">
        <v>30.88</v>
      </c>
      <c r="Y26" s="198">
        <v>9.15</v>
      </c>
      <c r="Z26" s="198">
        <v>44.66</v>
      </c>
      <c r="AA26" s="198">
        <v>20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38.53</v>
      </c>
      <c r="AJ26" s="198">
        <v>0</v>
      </c>
      <c r="AK26" s="198">
        <v>19.850000000000001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13.37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27.57</v>
      </c>
      <c r="J27" s="198">
        <v>0</v>
      </c>
      <c r="K27" s="198">
        <v>9.41</v>
      </c>
      <c r="L27" s="198">
        <v>372.34</v>
      </c>
      <c r="M27" s="198">
        <v>28.23</v>
      </c>
      <c r="N27" s="198">
        <v>36.24</v>
      </c>
      <c r="O27" s="198">
        <v>0</v>
      </c>
      <c r="P27" s="198">
        <v>31.9</v>
      </c>
      <c r="Q27" s="198">
        <v>3.81</v>
      </c>
      <c r="R27" s="198">
        <v>7.26</v>
      </c>
      <c r="S27" s="198">
        <v>5.22</v>
      </c>
      <c r="T27" s="198">
        <v>0</v>
      </c>
      <c r="U27" s="198">
        <v>1.06</v>
      </c>
      <c r="V27" s="198">
        <v>6.36</v>
      </c>
      <c r="W27" s="198">
        <v>14.24</v>
      </c>
      <c r="X27" s="198">
        <v>30.88</v>
      </c>
      <c r="Y27" s="198">
        <v>9.15</v>
      </c>
      <c r="Z27" s="198">
        <v>44.66</v>
      </c>
      <c r="AA27" s="198">
        <v>20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38.53</v>
      </c>
      <c r="AJ27" s="198">
        <v>0</v>
      </c>
      <c r="AK27" s="198">
        <v>19.600000000000001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13.37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27.57</v>
      </c>
      <c r="J28" s="198">
        <v>0</v>
      </c>
      <c r="K28" s="198">
        <v>9.41</v>
      </c>
      <c r="L28" s="198">
        <v>372.33</v>
      </c>
      <c r="M28" s="198">
        <v>3.58</v>
      </c>
      <c r="N28" s="198">
        <v>4.5</v>
      </c>
      <c r="O28" s="198">
        <v>0</v>
      </c>
      <c r="P28" s="198">
        <v>5.07</v>
      </c>
      <c r="Q28" s="198">
        <v>3.81</v>
      </c>
      <c r="R28" s="198">
        <v>7.26</v>
      </c>
      <c r="S28" s="198">
        <v>5.22</v>
      </c>
      <c r="T28" s="198">
        <v>0</v>
      </c>
      <c r="U28" s="198">
        <v>1.06</v>
      </c>
      <c r="V28" s="198">
        <v>6.36</v>
      </c>
      <c r="W28" s="198">
        <v>14.24</v>
      </c>
      <c r="X28" s="198">
        <v>1.86</v>
      </c>
      <c r="Y28" s="198">
        <v>9.15</v>
      </c>
      <c r="Z28" s="198">
        <v>3.41</v>
      </c>
      <c r="AA28" s="198">
        <v>20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38.53</v>
      </c>
      <c r="AJ28" s="198">
        <v>0</v>
      </c>
      <c r="AK28" s="198">
        <v>4.1399999999999997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13.37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27.57</v>
      </c>
      <c r="J29" s="198">
        <v>0</v>
      </c>
      <c r="K29" s="198">
        <v>0.39</v>
      </c>
      <c r="L29" s="198">
        <v>334.94</v>
      </c>
      <c r="M29" s="198">
        <v>1.1599999999999999</v>
      </c>
      <c r="N29" s="198">
        <v>1.49</v>
      </c>
      <c r="O29" s="198">
        <v>0</v>
      </c>
      <c r="P29" s="198">
        <v>1.31</v>
      </c>
      <c r="Q29" s="198">
        <v>0.28000000000000003</v>
      </c>
      <c r="R29" s="198">
        <v>0.53</v>
      </c>
      <c r="S29" s="198">
        <v>0.33</v>
      </c>
      <c r="T29" s="198">
        <v>0</v>
      </c>
      <c r="U29" s="198">
        <v>1.06</v>
      </c>
      <c r="V29" s="198">
        <v>0.98</v>
      </c>
      <c r="W29" s="198">
        <v>0.59</v>
      </c>
      <c r="X29" s="198">
        <v>1.86</v>
      </c>
      <c r="Y29" s="198">
        <v>9.15</v>
      </c>
      <c r="Z29" s="198">
        <v>3.41</v>
      </c>
      <c r="AA29" s="198">
        <v>3.37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38.53</v>
      </c>
      <c r="AJ29" s="198">
        <v>0</v>
      </c>
      <c r="AK29" s="198">
        <v>3.52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13.37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27.57</v>
      </c>
      <c r="J30" s="198">
        <v>0</v>
      </c>
      <c r="K30" s="198">
        <v>0.39</v>
      </c>
      <c r="L30" s="198">
        <v>341.65</v>
      </c>
      <c r="M30" s="198">
        <v>1.1599999999999999</v>
      </c>
      <c r="N30" s="198">
        <v>1.49</v>
      </c>
      <c r="O30" s="198">
        <v>0</v>
      </c>
      <c r="P30" s="198">
        <v>1.31</v>
      </c>
      <c r="Q30" s="198">
        <v>0.28000000000000003</v>
      </c>
      <c r="R30" s="198">
        <v>0.53</v>
      </c>
      <c r="S30" s="198">
        <v>0.33</v>
      </c>
      <c r="T30" s="198">
        <v>0</v>
      </c>
      <c r="U30" s="198">
        <v>1.06</v>
      </c>
      <c r="V30" s="198">
        <v>0.61</v>
      </c>
      <c r="W30" s="198">
        <v>0.59</v>
      </c>
      <c r="X30" s="198">
        <v>1.86</v>
      </c>
      <c r="Y30" s="198">
        <v>9.15</v>
      </c>
      <c r="Z30" s="198">
        <v>3.41</v>
      </c>
      <c r="AA30" s="198">
        <v>1.1399999999999999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38.53</v>
      </c>
      <c r="AJ30" s="198">
        <v>0</v>
      </c>
      <c r="AK30" s="198">
        <v>3.52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13.37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0.39</v>
      </c>
      <c r="L31" s="198">
        <v>346.45</v>
      </c>
      <c r="M31" s="198">
        <v>1.1599999999999999</v>
      </c>
      <c r="N31" s="198">
        <v>1.49</v>
      </c>
      <c r="O31" s="198">
        <v>0</v>
      </c>
      <c r="P31" s="198">
        <v>1.31</v>
      </c>
      <c r="Q31" s="198">
        <v>0.28000000000000003</v>
      </c>
      <c r="R31" s="198">
        <v>0.53</v>
      </c>
      <c r="S31" s="198">
        <v>0.33</v>
      </c>
      <c r="T31" s="198">
        <v>0</v>
      </c>
      <c r="U31" s="198">
        <v>1.06</v>
      </c>
      <c r="V31" s="198">
        <v>0.61</v>
      </c>
      <c r="W31" s="198">
        <v>0.59</v>
      </c>
      <c r="X31" s="198">
        <v>1.86</v>
      </c>
      <c r="Y31" s="198">
        <v>9.15</v>
      </c>
      <c r="Z31" s="198">
        <v>3.41</v>
      </c>
      <c r="AA31" s="198">
        <v>1.1399999999999999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38.53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13.37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0.39</v>
      </c>
      <c r="L32" s="198">
        <v>357.96</v>
      </c>
      <c r="M32" s="198">
        <v>1.1599999999999999</v>
      </c>
      <c r="N32" s="198">
        <v>1.49</v>
      </c>
      <c r="O32" s="198">
        <v>0</v>
      </c>
      <c r="P32" s="198">
        <v>1.31</v>
      </c>
      <c r="Q32" s="198">
        <v>0.28000000000000003</v>
      </c>
      <c r="R32" s="198">
        <v>0.53</v>
      </c>
      <c r="S32" s="198">
        <v>0.33</v>
      </c>
      <c r="T32" s="198">
        <v>0</v>
      </c>
      <c r="U32" s="198">
        <v>1.06</v>
      </c>
      <c r="V32" s="198">
        <v>0.61</v>
      </c>
      <c r="W32" s="198">
        <v>0.59</v>
      </c>
      <c r="X32" s="198">
        <v>1.86</v>
      </c>
      <c r="Y32" s="198">
        <v>9.15</v>
      </c>
      <c r="Z32" s="198">
        <v>3.41</v>
      </c>
      <c r="AA32" s="198">
        <v>1.1399999999999999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38.53</v>
      </c>
      <c r="AJ32" s="198">
        <v>0</v>
      </c>
      <c r="AK32" s="198">
        <v>4.34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13.37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0.39</v>
      </c>
      <c r="L33" s="198">
        <v>362.75</v>
      </c>
      <c r="M33" s="198">
        <v>1.1599999999999999</v>
      </c>
      <c r="N33" s="198">
        <v>1.49</v>
      </c>
      <c r="O33" s="198">
        <v>0</v>
      </c>
      <c r="P33" s="198">
        <v>1.31</v>
      </c>
      <c r="Q33" s="198">
        <v>0.28000000000000003</v>
      </c>
      <c r="R33" s="198">
        <v>0.53</v>
      </c>
      <c r="S33" s="198">
        <v>0.33</v>
      </c>
      <c r="T33" s="198">
        <v>0</v>
      </c>
      <c r="U33" s="198">
        <v>1.06</v>
      </c>
      <c r="V33" s="198">
        <v>0.61</v>
      </c>
      <c r="W33" s="198">
        <v>0.59</v>
      </c>
      <c r="X33" s="198">
        <v>1.86</v>
      </c>
      <c r="Y33" s="198">
        <v>9.15</v>
      </c>
      <c r="Z33" s="198">
        <v>3.41</v>
      </c>
      <c r="AA33" s="198">
        <v>1.1399999999999999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38.53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13.37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0.39</v>
      </c>
      <c r="L34" s="198">
        <v>351.24</v>
      </c>
      <c r="M34" s="198">
        <v>1.1599999999999999</v>
      </c>
      <c r="N34" s="198">
        <v>1.49</v>
      </c>
      <c r="O34" s="198">
        <v>0</v>
      </c>
      <c r="P34" s="198">
        <v>1.31</v>
      </c>
      <c r="Q34" s="198">
        <v>0.28000000000000003</v>
      </c>
      <c r="R34" s="198">
        <v>0.53</v>
      </c>
      <c r="S34" s="198">
        <v>0.33</v>
      </c>
      <c r="T34" s="198">
        <v>0</v>
      </c>
      <c r="U34" s="198">
        <v>1.06</v>
      </c>
      <c r="V34" s="198">
        <v>0.61</v>
      </c>
      <c r="W34" s="198">
        <v>0.59</v>
      </c>
      <c r="X34" s="198">
        <v>1.86</v>
      </c>
      <c r="Y34" s="198">
        <v>9.15</v>
      </c>
      <c r="Z34" s="198">
        <v>3.41</v>
      </c>
      <c r="AA34" s="198">
        <v>1.1399999999999999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38.53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13.34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9.41</v>
      </c>
      <c r="L35" s="198">
        <v>260.14999999999998</v>
      </c>
      <c r="M35" s="198">
        <v>1.1599999999999999</v>
      </c>
      <c r="N35" s="198">
        <v>1.49</v>
      </c>
      <c r="O35" s="198">
        <v>0</v>
      </c>
      <c r="P35" s="198">
        <v>1.31</v>
      </c>
      <c r="Q35" s="198">
        <v>6.69</v>
      </c>
      <c r="R35" s="198">
        <v>13.01</v>
      </c>
      <c r="S35" s="198">
        <v>8.1</v>
      </c>
      <c r="T35" s="198">
        <v>0</v>
      </c>
      <c r="U35" s="198">
        <v>1.06</v>
      </c>
      <c r="V35" s="198">
        <v>6.36</v>
      </c>
      <c r="W35" s="198">
        <v>14.24</v>
      </c>
      <c r="X35" s="198">
        <v>1.86</v>
      </c>
      <c r="Y35" s="198">
        <v>9.15</v>
      </c>
      <c r="Z35" s="198">
        <v>3.41</v>
      </c>
      <c r="AA35" s="198">
        <v>20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37.950000000000003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13.34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0.39</v>
      </c>
      <c r="L36" s="198">
        <v>206.45</v>
      </c>
      <c r="M36" s="198">
        <v>1.1599999999999999</v>
      </c>
      <c r="N36" s="198">
        <v>1.49</v>
      </c>
      <c r="O36" s="198">
        <v>0</v>
      </c>
      <c r="P36" s="198">
        <v>1.31</v>
      </c>
      <c r="Q36" s="198">
        <v>0.28000000000000003</v>
      </c>
      <c r="R36" s="198">
        <v>0.53</v>
      </c>
      <c r="S36" s="198">
        <v>0.33</v>
      </c>
      <c r="T36" s="198">
        <v>0</v>
      </c>
      <c r="U36" s="198">
        <v>1.06</v>
      </c>
      <c r="V36" s="198">
        <v>0.61</v>
      </c>
      <c r="W36" s="198">
        <v>0.59</v>
      </c>
      <c r="X36" s="198">
        <v>1.86</v>
      </c>
      <c r="Y36" s="198">
        <v>9.15</v>
      </c>
      <c r="Z36" s="198">
        <v>3.41</v>
      </c>
      <c r="AA36" s="198">
        <v>1.1399999999999999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37.950000000000003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13.34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0.39</v>
      </c>
      <c r="L37" s="198">
        <v>206.45</v>
      </c>
      <c r="M37" s="198">
        <v>1.1599999999999999</v>
      </c>
      <c r="N37" s="198">
        <v>1.49</v>
      </c>
      <c r="O37" s="198">
        <v>0</v>
      </c>
      <c r="P37" s="198">
        <v>1.31</v>
      </c>
      <c r="Q37" s="198">
        <v>0.28000000000000003</v>
      </c>
      <c r="R37" s="198">
        <v>0.53</v>
      </c>
      <c r="S37" s="198">
        <v>0.33</v>
      </c>
      <c r="T37" s="198">
        <v>0</v>
      </c>
      <c r="U37" s="198">
        <v>1.06</v>
      </c>
      <c r="V37" s="198">
        <v>0.61</v>
      </c>
      <c r="W37" s="198">
        <v>0.59</v>
      </c>
      <c r="X37" s="198">
        <v>1.86</v>
      </c>
      <c r="Y37" s="198">
        <v>9.15</v>
      </c>
      <c r="Z37" s="198">
        <v>3.41</v>
      </c>
      <c r="AA37" s="198">
        <v>1.1399999999999999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37.950000000000003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13.34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0.39</v>
      </c>
      <c r="L38" s="198">
        <v>206.45</v>
      </c>
      <c r="M38" s="198">
        <v>1.1599999999999999</v>
      </c>
      <c r="N38" s="198">
        <v>1.49</v>
      </c>
      <c r="O38" s="198">
        <v>0</v>
      </c>
      <c r="P38" s="198">
        <v>1.31</v>
      </c>
      <c r="Q38" s="198">
        <v>0.28000000000000003</v>
      </c>
      <c r="R38" s="198">
        <v>0.53</v>
      </c>
      <c r="S38" s="198">
        <v>0.33</v>
      </c>
      <c r="T38" s="198">
        <v>0</v>
      </c>
      <c r="U38" s="198">
        <v>1.06</v>
      </c>
      <c r="V38" s="198">
        <v>0.61</v>
      </c>
      <c r="W38" s="198">
        <v>0.59</v>
      </c>
      <c r="X38" s="198">
        <v>1.86</v>
      </c>
      <c r="Y38" s="198">
        <v>9.15</v>
      </c>
      <c r="Z38" s="198">
        <v>3.41</v>
      </c>
      <c r="AA38" s="198">
        <v>1.1399999999999999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37.950000000000003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13.34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27.24</v>
      </c>
      <c r="J39" s="198">
        <v>0</v>
      </c>
      <c r="K39" s="198">
        <v>0.39</v>
      </c>
      <c r="L39" s="198">
        <v>206.45</v>
      </c>
      <c r="M39" s="198">
        <v>1.1599999999999999</v>
      </c>
      <c r="N39" s="198">
        <v>1.49</v>
      </c>
      <c r="O39" s="198">
        <v>0</v>
      </c>
      <c r="P39" s="198">
        <v>1.31</v>
      </c>
      <c r="Q39" s="198">
        <v>0.28000000000000003</v>
      </c>
      <c r="R39" s="198">
        <v>0.53</v>
      </c>
      <c r="S39" s="198">
        <v>0.33</v>
      </c>
      <c r="T39" s="198">
        <v>0</v>
      </c>
      <c r="U39" s="198">
        <v>1.06</v>
      </c>
      <c r="V39" s="198">
        <v>0.61</v>
      </c>
      <c r="W39" s="198">
        <v>0.59</v>
      </c>
      <c r="X39" s="198">
        <v>1.86</v>
      </c>
      <c r="Y39" s="198">
        <v>9.15</v>
      </c>
      <c r="Z39" s="198">
        <v>3.41</v>
      </c>
      <c r="AA39" s="198">
        <v>1.1399999999999999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37.950000000000003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13.34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27.24</v>
      </c>
      <c r="J40" s="198">
        <v>0</v>
      </c>
      <c r="K40" s="198">
        <v>0.39</v>
      </c>
      <c r="L40" s="198">
        <v>206.45</v>
      </c>
      <c r="M40" s="198">
        <v>1.1599999999999999</v>
      </c>
      <c r="N40" s="198">
        <v>1.49</v>
      </c>
      <c r="O40" s="198">
        <v>0</v>
      </c>
      <c r="P40" s="198">
        <v>1.31</v>
      </c>
      <c r="Q40" s="198">
        <v>0.28000000000000003</v>
      </c>
      <c r="R40" s="198">
        <v>0.53</v>
      </c>
      <c r="S40" s="198">
        <v>0.33</v>
      </c>
      <c r="T40" s="198">
        <v>0</v>
      </c>
      <c r="U40" s="198">
        <v>1.06</v>
      </c>
      <c r="V40" s="198">
        <v>0.61</v>
      </c>
      <c r="W40" s="198">
        <v>0.59</v>
      </c>
      <c r="X40" s="198">
        <v>1.86</v>
      </c>
      <c r="Y40" s="198">
        <v>9.15</v>
      </c>
      <c r="Z40" s="198">
        <v>3.41</v>
      </c>
      <c r="AA40" s="198">
        <v>1.1399999999999999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37.950000000000003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13.31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27.24</v>
      </c>
      <c r="J41" s="198">
        <v>0</v>
      </c>
      <c r="K41" s="198">
        <v>0.39</v>
      </c>
      <c r="L41" s="198">
        <v>206.45</v>
      </c>
      <c r="M41" s="198">
        <v>1.1599999999999999</v>
      </c>
      <c r="N41" s="198">
        <v>1.49</v>
      </c>
      <c r="O41" s="198">
        <v>0</v>
      </c>
      <c r="P41" s="198">
        <v>1.31</v>
      </c>
      <c r="Q41" s="198">
        <v>0.28000000000000003</v>
      </c>
      <c r="R41" s="198">
        <v>0.53</v>
      </c>
      <c r="S41" s="198">
        <v>0.33</v>
      </c>
      <c r="T41" s="198">
        <v>0</v>
      </c>
      <c r="U41" s="198">
        <v>1.06</v>
      </c>
      <c r="V41" s="198">
        <v>0.61</v>
      </c>
      <c r="W41" s="198">
        <v>0.59</v>
      </c>
      <c r="X41" s="198">
        <v>1.86</v>
      </c>
      <c r="Y41" s="198">
        <v>9.15</v>
      </c>
      <c r="Z41" s="198">
        <v>3.41</v>
      </c>
      <c r="AA41" s="198">
        <v>1.1399999999999999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37.950000000000003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13.31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27.24</v>
      </c>
      <c r="J42" s="198">
        <v>0</v>
      </c>
      <c r="K42" s="198">
        <v>0.39</v>
      </c>
      <c r="L42" s="198">
        <v>206.45</v>
      </c>
      <c r="M42" s="198">
        <v>1.1599999999999999</v>
      </c>
      <c r="N42" s="198">
        <v>1.49</v>
      </c>
      <c r="O42" s="198">
        <v>0</v>
      </c>
      <c r="P42" s="198">
        <v>1.31</v>
      </c>
      <c r="Q42" s="198">
        <v>0.28000000000000003</v>
      </c>
      <c r="R42" s="198">
        <v>0.53</v>
      </c>
      <c r="S42" s="198">
        <v>0.33</v>
      </c>
      <c r="T42" s="198">
        <v>0</v>
      </c>
      <c r="U42" s="198">
        <v>1.06</v>
      </c>
      <c r="V42" s="198">
        <v>0.61</v>
      </c>
      <c r="W42" s="198">
        <v>0.59</v>
      </c>
      <c r="X42" s="198">
        <v>1.86</v>
      </c>
      <c r="Y42" s="198">
        <v>9.15</v>
      </c>
      <c r="Z42" s="198">
        <v>3.41</v>
      </c>
      <c r="AA42" s="198">
        <v>1.1399999999999999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37.950000000000003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13.21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27.24</v>
      </c>
      <c r="J43" s="198">
        <v>0</v>
      </c>
      <c r="K43" s="198">
        <v>0.39</v>
      </c>
      <c r="L43" s="198">
        <v>206.45</v>
      </c>
      <c r="M43" s="198">
        <v>1.1599999999999999</v>
      </c>
      <c r="N43" s="198">
        <v>1.49</v>
      </c>
      <c r="O43" s="198">
        <v>0</v>
      </c>
      <c r="P43" s="198">
        <v>1.31</v>
      </c>
      <c r="Q43" s="198">
        <v>0.28000000000000003</v>
      </c>
      <c r="R43" s="198">
        <v>0.53</v>
      </c>
      <c r="S43" s="198">
        <v>0.33</v>
      </c>
      <c r="T43" s="198">
        <v>0</v>
      </c>
      <c r="U43" s="198">
        <v>1.06</v>
      </c>
      <c r="V43" s="198">
        <v>0.61</v>
      </c>
      <c r="W43" s="198">
        <v>0.59</v>
      </c>
      <c r="X43" s="198">
        <v>1.86</v>
      </c>
      <c r="Y43" s="198">
        <v>9.15</v>
      </c>
      <c r="Z43" s="198">
        <v>3.41</v>
      </c>
      <c r="AA43" s="198">
        <v>1.1399999999999999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37.950000000000003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13.21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27.24</v>
      </c>
      <c r="J44" s="198">
        <v>0</v>
      </c>
      <c r="K44" s="198">
        <v>0.39</v>
      </c>
      <c r="L44" s="198">
        <v>206.45</v>
      </c>
      <c r="M44" s="198">
        <v>1.1599999999999999</v>
      </c>
      <c r="N44" s="198">
        <v>1.49</v>
      </c>
      <c r="O44" s="198">
        <v>0</v>
      </c>
      <c r="P44" s="198">
        <v>1.31</v>
      </c>
      <c r="Q44" s="198">
        <v>0.28000000000000003</v>
      </c>
      <c r="R44" s="198">
        <v>0.53</v>
      </c>
      <c r="S44" s="198">
        <v>0.33</v>
      </c>
      <c r="T44" s="198">
        <v>0</v>
      </c>
      <c r="U44" s="198">
        <v>1.06</v>
      </c>
      <c r="V44" s="198">
        <v>0.61</v>
      </c>
      <c r="W44" s="198">
        <v>0.59</v>
      </c>
      <c r="X44" s="198">
        <v>1.86</v>
      </c>
      <c r="Y44" s="198">
        <v>9.15</v>
      </c>
      <c r="Z44" s="198">
        <v>3.41</v>
      </c>
      <c r="AA44" s="198">
        <v>1.1399999999999999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37.950000000000003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13.21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27.24</v>
      </c>
      <c r="J45" s="198">
        <v>0</v>
      </c>
      <c r="K45" s="198">
        <v>0.39</v>
      </c>
      <c r="L45" s="198">
        <v>206.45</v>
      </c>
      <c r="M45" s="198">
        <v>1.1599999999999999</v>
      </c>
      <c r="N45" s="198">
        <v>1.49</v>
      </c>
      <c r="O45" s="198">
        <v>0</v>
      </c>
      <c r="P45" s="198">
        <v>1.31</v>
      </c>
      <c r="Q45" s="198">
        <v>0.28000000000000003</v>
      </c>
      <c r="R45" s="198">
        <v>0.53</v>
      </c>
      <c r="S45" s="198">
        <v>0.33</v>
      </c>
      <c r="T45" s="198">
        <v>0</v>
      </c>
      <c r="U45" s="198">
        <v>1.06</v>
      </c>
      <c r="V45" s="198">
        <v>0.61</v>
      </c>
      <c r="W45" s="198">
        <v>0.59</v>
      </c>
      <c r="X45" s="198">
        <v>1.86</v>
      </c>
      <c r="Y45" s="198">
        <v>9.15</v>
      </c>
      <c r="Z45" s="198">
        <v>3.41</v>
      </c>
      <c r="AA45" s="198">
        <v>1.1399999999999999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37.950000000000003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13.21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27.24</v>
      </c>
      <c r="J46" s="198">
        <v>0</v>
      </c>
      <c r="K46" s="198">
        <v>0.39</v>
      </c>
      <c r="L46" s="198">
        <v>206.45</v>
      </c>
      <c r="M46" s="198">
        <v>1.1599999999999999</v>
      </c>
      <c r="N46" s="198">
        <v>1.49</v>
      </c>
      <c r="O46" s="198">
        <v>0</v>
      </c>
      <c r="P46" s="198">
        <v>1.31</v>
      </c>
      <c r="Q46" s="198">
        <v>0.28000000000000003</v>
      </c>
      <c r="R46" s="198">
        <v>0.53</v>
      </c>
      <c r="S46" s="198">
        <v>0.33</v>
      </c>
      <c r="T46" s="198">
        <v>0</v>
      </c>
      <c r="U46" s="198">
        <v>1.06</v>
      </c>
      <c r="V46" s="198">
        <v>0.61</v>
      </c>
      <c r="W46" s="198">
        <v>0.59</v>
      </c>
      <c r="X46" s="198">
        <v>1.86</v>
      </c>
      <c r="Y46" s="198">
        <v>9.15</v>
      </c>
      <c r="Z46" s="198">
        <v>3.41</v>
      </c>
      <c r="AA46" s="198">
        <v>1.1399999999999999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37.950000000000003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13.21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27.24</v>
      </c>
      <c r="J47" s="198">
        <v>0</v>
      </c>
      <c r="K47" s="198">
        <v>0.76</v>
      </c>
      <c r="L47" s="198">
        <v>206.45</v>
      </c>
      <c r="M47" s="198">
        <v>1.1599999999999999</v>
      </c>
      <c r="N47" s="198">
        <v>1.49</v>
      </c>
      <c r="O47" s="198">
        <v>0</v>
      </c>
      <c r="P47" s="198">
        <v>1.31</v>
      </c>
      <c r="Q47" s="198">
        <v>0.28000000000000003</v>
      </c>
      <c r="R47" s="198">
        <v>0.53</v>
      </c>
      <c r="S47" s="198">
        <v>0.33</v>
      </c>
      <c r="T47" s="198">
        <v>0</v>
      </c>
      <c r="U47" s="198">
        <v>1.06</v>
      </c>
      <c r="V47" s="198">
        <v>0.61</v>
      </c>
      <c r="W47" s="198">
        <v>0.81</v>
      </c>
      <c r="X47" s="198">
        <v>1.86</v>
      </c>
      <c r="Y47" s="198">
        <v>9.15</v>
      </c>
      <c r="Z47" s="198">
        <v>5.71</v>
      </c>
      <c r="AA47" s="198">
        <v>1.91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37.950000000000003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13.21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27.24</v>
      </c>
      <c r="J48" s="198">
        <v>0</v>
      </c>
      <c r="K48" s="198">
        <v>0.76</v>
      </c>
      <c r="L48" s="198">
        <v>206.45</v>
      </c>
      <c r="M48" s="198">
        <v>1.1599999999999999</v>
      </c>
      <c r="N48" s="198">
        <v>1.49</v>
      </c>
      <c r="O48" s="198">
        <v>0</v>
      </c>
      <c r="P48" s="198">
        <v>1.31</v>
      </c>
      <c r="Q48" s="198">
        <v>0.28000000000000003</v>
      </c>
      <c r="R48" s="198">
        <v>0.53</v>
      </c>
      <c r="S48" s="198">
        <v>0.33</v>
      </c>
      <c r="T48" s="198">
        <v>0</v>
      </c>
      <c r="U48" s="198">
        <v>1.06</v>
      </c>
      <c r="V48" s="198">
        <v>0.61</v>
      </c>
      <c r="W48" s="198">
        <v>0.81</v>
      </c>
      <c r="X48" s="198">
        <v>1.86</v>
      </c>
      <c r="Y48" s="198">
        <v>9.15</v>
      </c>
      <c r="Z48" s="198">
        <v>5.71</v>
      </c>
      <c r="AA48" s="198">
        <v>1.91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37.950000000000003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13.21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27.24</v>
      </c>
      <c r="J49" s="198">
        <v>0</v>
      </c>
      <c r="K49" s="198">
        <v>0.39</v>
      </c>
      <c r="L49" s="198">
        <v>206.45</v>
      </c>
      <c r="M49" s="198">
        <v>1.1599999999999999</v>
      </c>
      <c r="N49" s="198">
        <v>1.49</v>
      </c>
      <c r="O49" s="198">
        <v>0</v>
      </c>
      <c r="P49" s="198">
        <v>1.31</v>
      </c>
      <c r="Q49" s="198">
        <v>0.28000000000000003</v>
      </c>
      <c r="R49" s="198">
        <v>0.53</v>
      </c>
      <c r="S49" s="198">
        <v>0.33</v>
      </c>
      <c r="T49" s="198">
        <v>0</v>
      </c>
      <c r="U49" s="198">
        <v>1.06</v>
      </c>
      <c r="V49" s="198">
        <v>0.61</v>
      </c>
      <c r="W49" s="198">
        <v>0.81</v>
      </c>
      <c r="X49" s="198">
        <v>1.86</v>
      </c>
      <c r="Y49" s="198">
        <v>9.15</v>
      </c>
      <c r="Z49" s="198">
        <v>5.71</v>
      </c>
      <c r="AA49" s="198">
        <v>1.91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37.950000000000003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13.14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27.24</v>
      </c>
      <c r="J50" s="198">
        <v>0</v>
      </c>
      <c r="K50" s="198">
        <v>0.39</v>
      </c>
      <c r="L50" s="198">
        <v>206.45</v>
      </c>
      <c r="M50" s="198">
        <v>1.1599999999999999</v>
      </c>
      <c r="N50" s="198">
        <v>1.49</v>
      </c>
      <c r="O50" s="198">
        <v>0</v>
      </c>
      <c r="P50" s="198">
        <v>1.31</v>
      </c>
      <c r="Q50" s="198">
        <v>0.28000000000000003</v>
      </c>
      <c r="R50" s="198">
        <v>0.53</v>
      </c>
      <c r="S50" s="198">
        <v>0.33</v>
      </c>
      <c r="T50" s="198">
        <v>0</v>
      </c>
      <c r="U50" s="198">
        <v>1.06</v>
      </c>
      <c r="V50" s="198">
        <v>0.61</v>
      </c>
      <c r="W50" s="198">
        <v>0.81</v>
      </c>
      <c r="X50" s="198">
        <v>1.86</v>
      </c>
      <c r="Y50" s="198">
        <v>9.15</v>
      </c>
      <c r="Z50" s="198">
        <v>5.71</v>
      </c>
      <c r="AA50" s="198">
        <v>1.91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37.950000000000003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13.14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27.24</v>
      </c>
      <c r="J51" s="198">
        <v>0</v>
      </c>
      <c r="K51" s="198">
        <v>4.62</v>
      </c>
      <c r="L51" s="198">
        <v>329.19</v>
      </c>
      <c r="M51" s="198">
        <v>1.1599999999999999</v>
      </c>
      <c r="N51" s="198">
        <v>1.49</v>
      </c>
      <c r="O51" s="198">
        <v>0</v>
      </c>
      <c r="P51" s="198">
        <v>1.31</v>
      </c>
      <c r="Q51" s="198">
        <v>0.28000000000000003</v>
      </c>
      <c r="R51" s="198">
        <v>0.53</v>
      </c>
      <c r="S51" s="198">
        <v>0.33</v>
      </c>
      <c r="T51" s="198">
        <v>0</v>
      </c>
      <c r="U51" s="198">
        <v>1.06</v>
      </c>
      <c r="V51" s="198">
        <v>0.61</v>
      </c>
      <c r="W51" s="198">
        <v>0.81</v>
      </c>
      <c r="X51" s="198">
        <v>1.86</v>
      </c>
      <c r="Y51" s="198">
        <v>9.15</v>
      </c>
      <c r="Z51" s="198">
        <v>3.41</v>
      </c>
      <c r="AA51" s="198">
        <v>1.1399999999999999</v>
      </c>
      <c r="AB51" s="198">
        <v>0</v>
      </c>
      <c r="AC51" s="198">
        <v>1.38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17.95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13.14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27.24</v>
      </c>
      <c r="J52" s="198">
        <v>0</v>
      </c>
      <c r="K52" s="198">
        <v>0.39</v>
      </c>
      <c r="L52" s="198">
        <v>329.19</v>
      </c>
      <c r="M52" s="198">
        <v>1.1599999999999999</v>
      </c>
      <c r="N52" s="198">
        <v>1.49</v>
      </c>
      <c r="O52" s="198">
        <v>0</v>
      </c>
      <c r="P52" s="198">
        <v>1.31</v>
      </c>
      <c r="Q52" s="198">
        <v>0.28000000000000003</v>
      </c>
      <c r="R52" s="198">
        <v>0.53</v>
      </c>
      <c r="S52" s="198">
        <v>0.33</v>
      </c>
      <c r="T52" s="198">
        <v>0</v>
      </c>
      <c r="U52" s="198">
        <v>1.06</v>
      </c>
      <c r="V52" s="198">
        <v>0.61</v>
      </c>
      <c r="W52" s="198">
        <v>0.81</v>
      </c>
      <c r="X52" s="198">
        <v>1.86</v>
      </c>
      <c r="Y52" s="198">
        <v>9.15</v>
      </c>
      <c r="Z52" s="198">
        <v>3.41</v>
      </c>
      <c r="AA52" s="198">
        <v>1.1399999999999999</v>
      </c>
      <c r="AB52" s="198">
        <v>0</v>
      </c>
      <c r="AC52" s="198">
        <v>1.38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17.95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13.14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27.24</v>
      </c>
      <c r="J53" s="198">
        <v>0</v>
      </c>
      <c r="K53" s="198">
        <v>0.39</v>
      </c>
      <c r="L53" s="198">
        <v>329.18</v>
      </c>
      <c r="M53" s="198">
        <v>1.1599999999999999</v>
      </c>
      <c r="N53" s="198">
        <v>1.49</v>
      </c>
      <c r="O53" s="198">
        <v>0</v>
      </c>
      <c r="P53" s="198">
        <v>1.31</v>
      </c>
      <c r="Q53" s="198">
        <v>0.27</v>
      </c>
      <c r="R53" s="198">
        <v>0.53</v>
      </c>
      <c r="S53" s="198">
        <v>0.34</v>
      </c>
      <c r="T53" s="198">
        <v>0</v>
      </c>
      <c r="U53" s="198">
        <v>1.06</v>
      </c>
      <c r="V53" s="198">
        <v>0.61</v>
      </c>
      <c r="W53" s="198">
        <v>0.81</v>
      </c>
      <c r="X53" s="198">
        <v>1.86</v>
      </c>
      <c r="Y53" s="198">
        <v>9.15</v>
      </c>
      <c r="Z53" s="198">
        <v>3.41</v>
      </c>
      <c r="AA53" s="198">
        <v>1.1399999999999999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37.950000000000003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13.14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27.24</v>
      </c>
      <c r="J54" s="198">
        <v>0</v>
      </c>
      <c r="K54" s="198">
        <v>0.39</v>
      </c>
      <c r="L54" s="198">
        <v>329.18</v>
      </c>
      <c r="M54" s="198">
        <v>1.1599999999999999</v>
      </c>
      <c r="N54" s="198">
        <v>1.49</v>
      </c>
      <c r="O54" s="198">
        <v>0</v>
      </c>
      <c r="P54" s="198">
        <v>1.31</v>
      </c>
      <c r="Q54" s="198">
        <v>0.27</v>
      </c>
      <c r="R54" s="198">
        <v>0.53</v>
      </c>
      <c r="S54" s="198">
        <v>0.34</v>
      </c>
      <c r="T54" s="198">
        <v>0</v>
      </c>
      <c r="U54" s="198">
        <v>1.06</v>
      </c>
      <c r="V54" s="198">
        <v>0.61</v>
      </c>
      <c r="W54" s="198">
        <v>0.81</v>
      </c>
      <c r="X54" s="198">
        <v>1.86</v>
      </c>
      <c r="Y54" s="198">
        <v>9.15</v>
      </c>
      <c r="Z54" s="198">
        <v>3.41</v>
      </c>
      <c r="AA54" s="198">
        <v>1.1399999999999999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37.950000000000003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13.11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27.07</v>
      </c>
      <c r="J55" s="198">
        <v>0</v>
      </c>
      <c r="K55" s="198">
        <v>0.39</v>
      </c>
      <c r="L55" s="198">
        <v>377.13</v>
      </c>
      <c r="M55" s="198">
        <v>1.1599999999999999</v>
      </c>
      <c r="N55" s="198">
        <v>1.49</v>
      </c>
      <c r="O55" s="198">
        <v>0</v>
      </c>
      <c r="P55" s="198">
        <v>1.31</v>
      </c>
      <c r="Q55" s="198">
        <v>0.27</v>
      </c>
      <c r="R55" s="198">
        <v>0.53</v>
      </c>
      <c r="S55" s="198">
        <v>0.34</v>
      </c>
      <c r="T55" s="198">
        <v>0</v>
      </c>
      <c r="U55" s="198">
        <v>1.06</v>
      </c>
      <c r="V55" s="198">
        <v>0.61</v>
      </c>
      <c r="W55" s="198">
        <v>0.81</v>
      </c>
      <c r="X55" s="198">
        <v>1.86</v>
      </c>
      <c r="Y55" s="198">
        <v>9.15</v>
      </c>
      <c r="Z55" s="198">
        <v>3.41</v>
      </c>
      <c r="AA55" s="198">
        <v>1.1399999999999999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37.950000000000003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13.11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27.07</v>
      </c>
      <c r="J56" s="198">
        <v>0</v>
      </c>
      <c r="K56" s="198">
        <v>0.39</v>
      </c>
      <c r="L56" s="198">
        <v>377.13</v>
      </c>
      <c r="M56" s="198">
        <v>1.1599999999999999</v>
      </c>
      <c r="N56" s="198">
        <v>1.49</v>
      </c>
      <c r="O56" s="198">
        <v>0</v>
      </c>
      <c r="P56" s="198">
        <v>1.31</v>
      </c>
      <c r="Q56" s="198">
        <v>0.27</v>
      </c>
      <c r="R56" s="198">
        <v>0.53</v>
      </c>
      <c r="S56" s="198">
        <v>0.34</v>
      </c>
      <c r="T56" s="198">
        <v>0</v>
      </c>
      <c r="U56" s="198">
        <v>1.06</v>
      </c>
      <c r="V56" s="198">
        <v>0.61</v>
      </c>
      <c r="W56" s="198">
        <v>0.81</v>
      </c>
      <c r="X56" s="198">
        <v>1.86</v>
      </c>
      <c r="Y56" s="198">
        <v>9.15</v>
      </c>
      <c r="Z56" s="198">
        <v>3.41</v>
      </c>
      <c r="AA56" s="198">
        <v>1.1399999999999999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37.950000000000003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13.11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27.07</v>
      </c>
      <c r="J57" s="198">
        <v>0</v>
      </c>
      <c r="K57" s="198">
        <v>9.41</v>
      </c>
      <c r="L57" s="198">
        <v>377.13</v>
      </c>
      <c r="M57" s="198">
        <v>1.1599999999999999</v>
      </c>
      <c r="N57" s="198">
        <v>1.49</v>
      </c>
      <c r="O57" s="198">
        <v>0</v>
      </c>
      <c r="P57" s="198">
        <v>1.31</v>
      </c>
      <c r="Q57" s="198">
        <v>0.27</v>
      </c>
      <c r="R57" s="198">
        <v>0.53</v>
      </c>
      <c r="S57" s="198">
        <v>0.34</v>
      </c>
      <c r="T57" s="198">
        <v>0</v>
      </c>
      <c r="U57" s="198">
        <v>1.06</v>
      </c>
      <c r="V57" s="198">
        <v>0.61</v>
      </c>
      <c r="W57" s="198">
        <v>0.81</v>
      </c>
      <c r="X57" s="198">
        <v>1.86</v>
      </c>
      <c r="Y57" s="198">
        <v>9.15</v>
      </c>
      <c r="Z57" s="198">
        <v>3.41</v>
      </c>
      <c r="AA57" s="198">
        <v>1.1399999999999999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37.950000000000003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13.11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27.07</v>
      </c>
      <c r="J58" s="198">
        <v>0</v>
      </c>
      <c r="K58" s="198">
        <v>9.41</v>
      </c>
      <c r="L58" s="198">
        <v>377.13</v>
      </c>
      <c r="M58" s="198">
        <v>1.1599999999999999</v>
      </c>
      <c r="N58" s="198">
        <v>1.49</v>
      </c>
      <c r="O58" s="198">
        <v>0</v>
      </c>
      <c r="P58" s="198">
        <v>1.31</v>
      </c>
      <c r="Q58" s="198">
        <v>6.69</v>
      </c>
      <c r="R58" s="198">
        <v>13.01</v>
      </c>
      <c r="S58" s="198">
        <v>8.1</v>
      </c>
      <c r="T58" s="198">
        <v>0</v>
      </c>
      <c r="U58" s="198">
        <v>1.06</v>
      </c>
      <c r="V58" s="198">
        <v>6.36</v>
      </c>
      <c r="W58" s="198">
        <v>14.24</v>
      </c>
      <c r="X58" s="198">
        <v>1.86</v>
      </c>
      <c r="Y58" s="198">
        <v>9.15</v>
      </c>
      <c r="Z58" s="198">
        <v>3.41</v>
      </c>
      <c r="AA58" s="198">
        <v>20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37.950000000000003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13.11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27.07</v>
      </c>
      <c r="J59" s="198">
        <v>0</v>
      </c>
      <c r="K59" s="198">
        <v>9.41</v>
      </c>
      <c r="L59" s="198">
        <v>377.13</v>
      </c>
      <c r="M59" s="198">
        <v>1.1599999999999999</v>
      </c>
      <c r="N59" s="198">
        <v>1.49</v>
      </c>
      <c r="O59" s="198">
        <v>0</v>
      </c>
      <c r="P59" s="198">
        <v>1.31</v>
      </c>
      <c r="Q59" s="198">
        <v>6.69</v>
      </c>
      <c r="R59" s="198">
        <v>13.01</v>
      </c>
      <c r="S59" s="198">
        <v>8.1</v>
      </c>
      <c r="T59" s="198">
        <v>0</v>
      </c>
      <c r="U59" s="198">
        <v>1.06</v>
      </c>
      <c r="V59" s="198">
        <v>6.36</v>
      </c>
      <c r="W59" s="198">
        <v>14.24</v>
      </c>
      <c r="X59" s="198">
        <v>1.86</v>
      </c>
      <c r="Y59" s="198">
        <v>9.15</v>
      </c>
      <c r="Z59" s="198">
        <v>3.41</v>
      </c>
      <c r="AA59" s="198">
        <v>20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37.950000000000003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13.11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27.07</v>
      </c>
      <c r="J60" s="198">
        <v>0</v>
      </c>
      <c r="K60" s="198">
        <v>9.41</v>
      </c>
      <c r="L60" s="198">
        <v>377.13</v>
      </c>
      <c r="M60" s="198">
        <v>1.1599999999999999</v>
      </c>
      <c r="N60" s="198">
        <v>1.49</v>
      </c>
      <c r="O60" s="198">
        <v>0</v>
      </c>
      <c r="P60" s="198">
        <v>1.31</v>
      </c>
      <c r="Q60" s="198">
        <v>6.69</v>
      </c>
      <c r="R60" s="198">
        <v>13.01</v>
      </c>
      <c r="S60" s="198">
        <v>8.1</v>
      </c>
      <c r="T60" s="198">
        <v>0</v>
      </c>
      <c r="U60" s="198">
        <v>1.06</v>
      </c>
      <c r="V60" s="198">
        <v>6.36</v>
      </c>
      <c r="W60" s="198">
        <v>14.24</v>
      </c>
      <c r="X60" s="198">
        <v>1.86</v>
      </c>
      <c r="Y60" s="198">
        <v>9.15</v>
      </c>
      <c r="Z60" s="198">
        <v>3.41</v>
      </c>
      <c r="AA60" s="198">
        <v>20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37.950000000000003</v>
      </c>
      <c r="AJ60" s="198">
        <v>0</v>
      </c>
      <c r="AK60" s="198">
        <v>4.3499999999999996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13.11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27.07</v>
      </c>
      <c r="J61" s="198">
        <v>0</v>
      </c>
      <c r="K61" s="198">
        <v>9.41</v>
      </c>
      <c r="L61" s="198">
        <v>377.13</v>
      </c>
      <c r="M61" s="198">
        <v>1.1599999999999999</v>
      </c>
      <c r="N61" s="198">
        <v>1.49</v>
      </c>
      <c r="O61" s="198">
        <v>0</v>
      </c>
      <c r="P61" s="198">
        <v>1.31</v>
      </c>
      <c r="Q61" s="198">
        <v>6.69</v>
      </c>
      <c r="R61" s="198">
        <v>13.01</v>
      </c>
      <c r="S61" s="198">
        <v>8.1</v>
      </c>
      <c r="T61" s="198">
        <v>0</v>
      </c>
      <c r="U61" s="198">
        <v>1.06</v>
      </c>
      <c r="V61" s="198">
        <v>6.36</v>
      </c>
      <c r="W61" s="198">
        <v>14.24</v>
      </c>
      <c r="X61" s="198">
        <v>1.86</v>
      </c>
      <c r="Y61" s="198">
        <v>9.15</v>
      </c>
      <c r="Z61" s="198">
        <v>3.41</v>
      </c>
      <c r="AA61" s="198">
        <v>20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37.950000000000003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13.11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27.07</v>
      </c>
      <c r="J62" s="198">
        <v>0</v>
      </c>
      <c r="K62" s="198">
        <v>9.41</v>
      </c>
      <c r="L62" s="198">
        <v>377.13</v>
      </c>
      <c r="M62" s="198">
        <v>1.1599999999999999</v>
      </c>
      <c r="N62" s="198">
        <v>1.49</v>
      </c>
      <c r="O62" s="198">
        <v>0</v>
      </c>
      <c r="P62" s="198">
        <v>1.31</v>
      </c>
      <c r="Q62" s="198">
        <v>6.69</v>
      </c>
      <c r="R62" s="198">
        <v>13.01</v>
      </c>
      <c r="S62" s="198">
        <v>8.1</v>
      </c>
      <c r="T62" s="198">
        <v>0</v>
      </c>
      <c r="U62" s="198">
        <v>1.06</v>
      </c>
      <c r="V62" s="198">
        <v>6.36</v>
      </c>
      <c r="W62" s="198">
        <v>14.24</v>
      </c>
      <c r="X62" s="198">
        <v>1.86</v>
      </c>
      <c r="Y62" s="198">
        <v>9.15</v>
      </c>
      <c r="Z62" s="198">
        <v>13.12</v>
      </c>
      <c r="AA62" s="198">
        <v>20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37.950000000000003</v>
      </c>
      <c r="AJ62" s="198">
        <v>0</v>
      </c>
      <c r="AK62" s="198">
        <v>3.72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13.11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27.07</v>
      </c>
      <c r="J63" s="198">
        <v>0</v>
      </c>
      <c r="K63" s="198">
        <v>9.41</v>
      </c>
      <c r="L63" s="198">
        <v>377.13</v>
      </c>
      <c r="M63" s="198">
        <v>1.1599999999999999</v>
      </c>
      <c r="N63" s="198">
        <v>1.49</v>
      </c>
      <c r="O63" s="198">
        <v>0</v>
      </c>
      <c r="P63" s="198">
        <v>1.31</v>
      </c>
      <c r="Q63" s="198">
        <v>6.69</v>
      </c>
      <c r="R63" s="198">
        <v>13.01</v>
      </c>
      <c r="S63" s="198">
        <v>8.1</v>
      </c>
      <c r="T63" s="198">
        <v>0</v>
      </c>
      <c r="U63" s="198">
        <v>1.06</v>
      </c>
      <c r="V63" s="198">
        <v>6.36</v>
      </c>
      <c r="W63" s="198">
        <v>14.24</v>
      </c>
      <c r="X63" s="198">
        <v>1.86</v>
      </c>
      <c r="Y63" s="198">
        <v>9.15</v>
      </c>
      <c r="Z63" s="198">
        <v>30.13</v>
      </c>
      <c r="AA63" s="198">
        <v>20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37.950000000000003</v>
      </c>
      <c r="AJ63" s="198">
        <v>0</v>
      </c>
      <c r="AK63" s="198">
        <v>4.1399999999999997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13.11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27.07</v>
      </c>
      <c r="J64" s="198">
        <v>0</v>
      </c>
      <c r="K64" s="198">
        <v>9.41</v>
      </c>
      <c r="L64" s="198">
        <v>377.13</v>
      </c>
      <c r="M64" s="198">
        <v>1.1599999999999999</v>
      </c>
      <c r="N64" s="198">
        <v>1.49</v>
      </c>
      <c r="O64" s="198">
        <v>0</v>
      </c>
      <c r="P64" s="198">
        <v>1.31</v>
      </c>
      <c r="Q64" s="198">
        <v>6.69</v>
      </c>
      <c r="R64" s="198">
        <v>13.01</v>
      </c>
      <c r="S64" s="198">
        <v>8.1</v>
      </c>
      <c r="T64" s="198">
        <v>0</v>
      </c>
      <c r="U64" s="198">
        <v>1.06</v>
      </c>
      <c r="V64" s="198">
        <v>6.36</v>
      </c>
      <c r="W64" s="198">
        <v>14.24</v>
      </c>
      <c r="X64" s="198">
        <v>1.86</v>
      </c>
      <c r="Y64" s="198">
        <v>9.15</v>
      </c>
      <c r="Z64" s="198">
        <v>16.07</v>
      </c>
      <c r="AA64" s="198">
        <v>20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37.950000000000003</v>
      </c>
      <c r="AJ64" s="198">
        <v>0</v>
      </c>
      <c r="AK64" s="198">
        <v>4.34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13.11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27.07</v>
      </c>
      <c r="J65" s="198">
        <v>0</v>
      </c>
      <c r="K65" s="198">
        <v>9.41</v>
      </c>
      <c r="L65" s="198">
        <v>377.13</v>
      </c>
      <c r="M65" s="198">
        <v>1.1599999999999999</v>
      </c>
      <c r="N65" s="198">
        <v>1.49</v>
      </c>
      <c r="O65" s="198">
        <v>0</v>
      </c>
      <c r="P65" s="198">
        <v>1.31</v>
      </c>
      <c r="Q65" s="198">
        <v>6.69</v>
      </c>
      <c r="R65" s="198">
        <v>13.01</v>
      </c>
      <c r="S65" s="198">
        <v>8.1</v>
      </c>
      <c r="T65" s="198">
        <v>0</v>
      </c>
      <c r="U65" s="198">
        <v>1.06</v>
      </c>
      <c r="V65" s="198">
        <v>6.36</v>
      </c>
      <c r="W65" s="198">
        <v>14.24</v>
      </c>
      <c r="X65" s="198">
        <v>1.86</v>
      </c>
      <c r="Y65" s="198">
        <v>9.15</v>
      </c>
      <c r="Z65" s="198">
        <v>3.41</v>
      </c>
      <c r="AA65" s="198">
        <v>20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37.950000000000003</v>
      </c>
      <c r="AJ65" s="198">
        <v>0</v>
      </c>
      <c r="AK65" s="198">
        <v>4.34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13.18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27.07</v>
      </c>
      <c r="J66" s="198">
        <v>0</v>
      </c>
      <c r="K66" s="198">
        <v>9.41</v>
      </c>
      <c r="L66" s="198">
        <v>377.13</v>
      </c>
      <c r="M66" s="198">
        <v>1.1599999999999999</v>
      </c>
      <c r="N66" s="198">
        <v>1.49</v>
      </c>
      <c r="O66" s="198">
        <v>0</v>
      </c>
      <c r="P66" s="198">
        <v>1.31</v>
      </c>
      <c r="Q66" s="198">
        <v>6.69</v>
      </c>
      <c r="R66" s="198">
        <v>13.01</v>
      </c>
      <c r="S66" s="198">
        <v>8.1</v>
      </c>
      <c r="T66" s="198">
        <v>0</v>
      </c>
      <c r="U66" s="198">
        <v>1.06</v>
      </c>
      <c r="V66" s="198">
        <v>6.36</v>
      </c>
      <c r="W66" s="198">
        <v>14.24</v>
      </c>
      <c r="X66" s="198">
        <v>1.86</v>
      </c>
      <c r="Y66" s="198">
        <v>9.15</v>
      </c>
      <c r="Z66" s="198">
        <v>3.41</v>
      </c>
      <c r="AA66" s="198">
        <v>20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37.950000000000003</v>
      </c>
      <c r="AJ66" s="198">
        <v>0</v>
      </c>
      <c r="AK66" s="198">
        <v>4.34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13.18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27.07</v>
      </c>
      <c r="J67" s="198">
        <v>0</v>
      </c>
      <c r="K67" s="198">
        <v>9.41</v>
      </c>
      <c r="L67" s="198">
        <v>377.13</v>
      </c>
      <c r="M67" s="198">
        <v>1.1599999999999999</v>
      </c>
      <c r="N67" s="198">
        <v>1.49</v>
      </c>
      <c r="O67" s="198">
        <v>0</v>
      </c>
      <c r="P67" s="198">
        <v>1.31</v>
      </c>
      <c r="Q67" s="198">
        <v>6.69</v>
      </c>
      <c r="R67" s="198">
        <v>13.01</v>
      </c>
      <c r="S67" s="198">
        <v>8.1</v>
      </c>
      <c r="T67" s="198">
        <v>0</v>
      </c>
      <c r="U67" s="198">
        <v>1.06</v>
      </c>
      <c r="V67" s="198">
        <v>6.36</v>
      </c>
      <c r="W67" s="198">
        <v>14.24</v>
      </c>
      <c r="X67" s="198">
        <v>1.86</v>
      </c>
      <c r="Y67" s="198">
        <v>9.15</v>
      </c>
      <c r="Z67" s="198">
        <v>3.41</v>
      </c>
      <c r="AA67" s="198">
        <v>20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37.950000000000003</v>
      </c>
      <c r="AJ67" s="198">
        <v>0</v>
      </c>
      <c r="AK67" s="198">
        <v>4.34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13.18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27.07</v>
      </c>
      <c r="J68" s="198">
        <v>0</v>
      </c>
      <c r="K68" s="198">
        <v>9.41</v>
      </c>
      <c r="L68" s="198">
        <v>377.13</v>
      </c>
      <c r="M68" s="198">
        <v>1.1599999999999999</v>
      </c>
      <c r="N68" s="198">
        <v>1.49</v>
      </c>
      <c r="O68" s="198">
        <v>0</v>
      </c>
      <c r="P68" s="198">
        <v>1.31</v>
      </c>
      <c r="Q68" s="198">
        <v>6.69</v>
      </c>
      <c r="R68" s="198">
        <v>13.01</v>
      </c>
      <c r="S68" s="198">
        <v>8.1</v>
      </c>
      <c r="T68" s="198">
        <v>0</v>
      </c>
      <c r="U68" s="198">
        <v>1.06</v>
      </c>
      <c r="V68" s="198">
        <v>6.36</v>
      </c>
      <c r="W68" s="198">
        <v>14.24</v>
      </c>
      <c r="X68" s="198">
        <v>1.86</v>
      </c>
      <c r="Y68" s="198">
        <v>9.15</v>
      </c>
      <c r="Z68" s="198">
        <v>3.41</v>
      </c>
      <c r="AA68" s="198">
        <v>20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37.950000000000003</v>
      </c>
      <c r="AJ68" s="198">
        <v>0</v>
      </c>
      <c r="AK68" s="198">
        <v>2.88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13.18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27.07</v>
      </c>
      <c r="J69" s="198">
        <v>0</v>
      </c>
      <c r="K69" s="198">
        <v>9.41</v>
      </c>
      <c r="L69" s="198">
        <v>377.13</v>
      </c>
      <c r="M69" s="198">
        <v>1.1599999999999999</v>
      </c>
      <c r="N69" s="198">
        <v>1.49</v>
      </c>
      <c r="O69" s="198">
        <v>0</v>
      </c>
      <c r="P69" s="198">
        <v>1.31</v>
      </c>
      <c r="Q69" s="198">
        <v>6.69</v>
      </c>
      <c r="R69" s="198">
        <v>13.01</v>
      </c>
      <c r="S69" s="198">
        <v>8.1</v>
      </c>
      <c r="T69" s="198">
        <v>0</v>
      </c>
      <c r="U69" s="198">
        <v>1.06</v>
      </c>
      <c r="V69" s="198">
        <v>6.36</v>
      </c>
      <c r="W69" s="198">
        <v>4.92</v>
      </c>
      <c r="X69" s="198">
        <v>1.86</v>
      </c>
      <c r="Y69" s="198">
        <v>9.15</v>
      </c>
      <c r="Z69" s="198">
        <v>3.41</v>
      </c>
      <c r="AA69" s="198">
        <v>20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37.950000000000003</v>
      </c>
      <c r="AJ69" s="198">
        <v>0</v>
      </c>
      <c r="AK69" s="198">
        <v>3.52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13.18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27.07</v>
      </c>
      <c r="J70" s="198">
        <v>0</v>
      </c>
      <c r="K70" s="198">
        <v>9.41</v>
      </c>
      <c r="L70" s="198">
        <v>377.13</v>
      </c>
      <c r="M70" s="198">
        <v>1.1599999999999999</v>
      </c>
      <c r="N70" s="198">
        <v>1.49</v>
      </c>
      <c r="O70" s="198">
        <v>0</v>
      </c>
      <c r="P70" s="198">
        <v>1.31</v>
      </c>
      <c r="Q70" s="198">
        <v>6.69</v>
      </c>
      <c r="R70" s="198">
        <v>13.01</v>
      </c>
      <c r="S70" s="198">
        <v>8.1</v>
      </c>
      <c r="T70" s="198">
        <v>0</v>
      </c>
      <c r="U70" s="198">
        <v>1.06</v>
      </c>
      <c r="V70" s="198">
        <v>6.36</v>
      </c>
      <c r="W70" s="198">
        <v>4.6500000000000004</v>
      </c>
      <c r="X70" s="198">
        <v>1.86</v>
      </c>
      <c r="Y70" s="198">
        <v>9.15</v>
      </c>
      <c r="Z70" s="198">
        <v>3.41</v>
      </c>
      <c r="AA70" s="198">
        <v>20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37.950000000000003</v>
      </c>
      <c r="AJ70" s="198">
        <v>0</v>
      </c>
      <c r="AK70" s="198">
        <v>3.72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13.18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27.07</v>
      </c>
      <c r="J71" s="198">
        <v>0</v>
      </c>
      <c r="K71" s="198">
        <v>9.41</v>
      </c>
      <c r="L71" s="198">
        <v>271.64999999999998</v>
      </c>
      <c r="M71" s="198">
        <v>1.1599999999999999</v>
      </c>
      <c r="N71" s="198">
        <v>1.49</v>
      </c>
      <c r="O71" s="198">
        <v>0</v>
      </c>
      <c r="P71" s="198">
        <v>1.31</v>
      </c>
      <c r="Q71" s="198">
        <v>6.69</v>
      </c>
      <c r="R71" s="198">
        <v>13.01</v>
      </c>
      <c r="S71" s="198">
        <v>8.1</v>
      </c>
      <c r="T71" s="198">
        <v>0</v>
      </c>
      <c r="U71" s="198">
        <v>1.06</v>
      </c>
      <c r="V71" s="198">
        <v>6.36</v>
      </c>
      <c r="W71" s="198">
        <v>4.6500000000000004</v>
      </c>
      <c r="X71" s="198">
        <v>1.86</v>
      </c>
      <c r="Y71" s="198">
        <v>9.15</v>
      </c>
      <c r="Z71" s="198">
        <v>3.41</v>
      </c>
      <c r="AA71" s="198">
        <v>20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37.950000000000003</v>
      </c>
      <c r="AJ71" s="198">
        <v>0</v>
      </c>
      <c r="AK71" s="198">
        <v>4.1399999999999997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13.18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27.07</v>
      </c>
      <c r="J72" s="198">
        <v>0</v>
      </c>
      <c r="K72" s="198">
        <v>9.41</v>
      </c>
      <c r="L72" s="198">
        <v>262.06</v>
      </c>
      <c r="M72" s="198">
        <v>1.1599999999999999</v>
      </c>
      <c r="N72" s="198">
        <v>1.49</v>
      </c>
      <c r="O72" s="198">
        <v>0</v>
      </c>
      <c r="P72" s="198">
        <v>1.31</v>
      </c>
      <c r="Q72" s="198">
        <v>6.69</v>
      </c>
      <c r="R72" s="198">
        <v>13.01</v>
      </c>
      <c r="S72" s="198">
        <v>8.1</v>
      </c>
      <c r="T72" s="198">
        <v>0</v>
      </c>
      <c r="U72" s="198">
        <v>1.06</v>
      </c>
      <c r="V72" s="198">
        <v>6.36</v>
      </c>
      <c r="W72" s="198">
        <v>4.6500000000000004</v>
      </c>
      <c r="X72" s="198">
        <v>1.86</v>
      </c>
      <c r="Y72" s="198">
        <v>9.15</v>
      </c>
      <c r="Z72" s="198">
        <v>3.41</v>
      </c>
      <c r="AA72" s="198">
        <v>20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37.950000000000003</v>
      </c>
      <c r="AJ72" s="198">
        <v>0</v>
      </c>
      <c r="AK72" s="198">
        <v>4.1399999999999997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13.18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27.07</v>
      </c>
      <c r="J73" s="198">
        <v>0</v>
      </c>
      <c r="K73" s="198">
        <v>9.41</v>
      </c>
      <c r="L73" s="198">
        <v>262.06</v>
      </c>
      <c r="M73" s="198">
        <v>1.1599999999999999</v>
      </c>
      <c r="N73" s="198">
        <v>1.49</v>
      </c>
      <c r="O73" s="198">
        <v>0</v>
      </c>
      <c r="P73" s="198">
        <v>1.31</v>
      </c>
      <c r="Q73" s="198">
        <v>6.69</v>
      </c>
      <c r="R73" s="198">
        <v>13.01</v>
      </c>
      <c r="S73" s="198">
        <v>8.1</v>
      </c>
      <c r="T73" s="198">
        <v>0</v>
      </c>
      <c r="U73" s="198">
        <v>1.06</v>
      </c>
      <c r="V73" s="198">
        <v>6.36</v>
      </c>
      <c r="W73" s="198">
        <v>4.6500000000000004</v>
      </c>
      <c r="X73" s="198">
        <v>1.86</v>
      </c>
      <c r="Y73" s="198">
        <v>9.15</v>
      </c>
      <c r="Z73" s="198">
        <v>3.41</v>
      </c>
      <c r="AA73" s="198">
        <v>20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37.950000000000003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13.18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27.07</v>
      </c>
      <c r="J74" s="198">
        <v>0</v>
      </c>
      <c r="K74" s="198">
        <v>9.41</v>
      </c>
      <c r="L74" s="198">
        <v>206.45</v>
      </c>
      <c r="M74" s="198">
        <v>1.1599999999999999</v>
      </c>
      <c r="N74" s="198">
        <v>1.49</v>
      </c>
      <c r="O74" s="198">
        <v>0</v>
      </c>
      <c r="P74" s="198">
        <v>1.31</v>
      </c>
      <c r="Q74" s="198">
        <v>6.69</v>
      </c>
      <c r="R74" s="198">
        <v>13.01</v>
      </c>
      <c r="S74" s="198">
        <v>8.1</v>
      </c>
      <c r="T74" s="198">
        <v>0</v>
      </c>
      <c r="U74" s="198">
        <v>1.06</v>
      </c>
      <c r="V74" s="198">
        <v>6.36</v>
      </c>
      <c r="W74" s="198">
        <v>14.24</v>
      </c>
      <c r="X74" s="198">
        <v>1.86</v>
      </c>
      <c r="Y74" s="198">
        <v>9.15</v>
      </c>
      <c r="Z74" s="198">
        <v>44.66</v>
      </c>
      <c r="AA74" s="198">
        <v>20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37.950000000000003</v>
      </c>
      <c r="AJ74" s="198">
        <v>0</v>
      </c>
      <c r="AK74" s="198">
        <v>4.34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13.21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27.24</v>
      </c>
      <c r="J75" s="198">
        <v>0</v>
      </c>
      <c r="K75" s="198">
        <v>0.39</v>
      </c>
      <c r="L75" s="198">
        <v>206.44</v>
      </c>
      <c r="M75" s="198">
        <v>1.1599999999999999</v>
      </c>
      <c r="N75" s="198">
        <v>1.49</v>
      </c>
      <c r="O75" s="198">
        <v>0</v>
      </c>
      <c r="P75" s="198">
        <v>1.31</v>
      </c>
      <c r="Q75" s="198">
        <v>0.28000000000000003</v>
      </c>
      <c r="R75" s="198">
        <v>1.1499999999999999</v>
      </c>
      <c r="S75" s="198">
        <v>0.83</v>
      </c>
      <c r="T75" s="198">
        <v>0</v>
      </c>
      <c r="U75" s="198">
        <v>1.06</v>
      </c>
      <c r="V75" s="198">
        <v>0.61</v>
      </c>
      <c r="W75" s="198">
        <v>0.81</v>
      </c>
      <c r="X75" s="198">
        <v>1.86</v>
      </c>
      <c r="Y75" s="198">
        <v>9.15</v>
      </c>
      <c r="Z75" s="198">
        <v>3.41</v>
      </c>
      <c r="AA75" s="198">
        <v>1.1399999999999999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38.53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13.21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27.24</v>
      </c>
      <c r="J76" s="198">
        <v>0</v>
      </c>
      <c r="K76" s="198">
        <v>0.39</v>
      </c>
      <c r="L76" s="198">
        <v>206.44</v>
      </c>
      <c r="M76" s="198">
        <v>1.1599999999999999</v>
      </c>
      <c r="N76" s="198">
        <v>1.49</v>
      </c>
      <c r="O76" s="198">
        <v>0</v>
      </c>
      <c r="P76" s="198">
        <v>1.31</v>
      </c>
      <c r="Q76" s="198">
        <v>0.28000000000000003</v>
      </c>
      <c r="R76" s="198">
        <v>0.53</v>
      </c>
      <c r="S76" s="198">
        <v>0.33</v>
      </c>
      <c r="T76" s="198">
        <v>0</v>
      </c>
      <c r="U76" s="198">
        <v>1.06</v>
      </c>
      <c r="V76" s="198">
        <v>0.61</v>
      </c>
      <c r="W76" s="198">
        <v>0.81</v>
      </c>
      <c r="X76" s="198">
        <v>1.86</v>
      </c>
      <c r="Y76" s="198">
        <v>9.15</v>
      </c>
      <c r="Z76" s="198">
        <v>3.41</v>
      </c>
      <c r="AA76" s="198">
        <v>1.1399999999999999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38.53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13.21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27.24</v>
      </c>
      <c r="J77" s="198">
        <v>0</v>
      </c>
      <c r="K77" s="198">
        <v>0.39</v>
      </c>
      <c r="L77" s="198">
        <v>206.44</v>
      </c>
      <c r="M77" s="198">
        <v>1.1599999999999999</v>
      </c>
      <c r="N77" s="198">
        <v>1.49</v>
      </c>
      <c r="O77" s="198">
        <v>0</v>
      </c>
      <c r="P77" s="198">
        <v>1.31</v>
      </c>
      <c r="Q77" s="198">
        <v>0.28000000000000003</v>
      </c>
      <c r="R77" s="198">
        <v>0.53</v>
      </c>
      <c r="S77" s="198">
        <v>0.33</v>
      </c>
      <c r="T77" s="198">
        <v>0</v>
      </c>
      <c r="U77" s="198">
        <v>1.06</v>
      </c>
      <c r="V77" s="198">
        <v>0.61</v>
      </c>
      <c r="W77" s="198">
        <v>0.81</v>
      </c>
      <c r="X77" s="198">
        <v>1.86</v>
      </c>
      <c r="Y77" s="198">
        <v>9.15</v>
      </c>
      <c r="Z77" s="198">
        <v>3.41</v>
      </c>
      <c r="AA77" s="198">
        <v>1.1399999999999999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38.53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13.21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27.24</v>
      </c>
      <c r="J78" s="198">
        <v>0</v>
      </c>
      <c r="K78" s="198">
        <v>0.39</v>
      </c>
      <c r="L78" s="198">
        <v>206.44</v>
      </c>
      <c r="M78" s="198">
        <v>1.1599999999999999</v>
      </c>
      <c r="N78" s="198">
        <v>1.49</v>
      </c>
      <c r="O78" s="198">
        <v>0</v>
      </c>
      <c r="P78" s="198">
        <v>1.31</v>
      </c>
      <c r="Q78" s="198">
        <v>0.28000000000000003</v>
      </c>
      <c r="R78" s="198">
        <v>0.53</v>
      </c>
      <c r="S78" s="198">
        <v>0.33</v>
      </c>
      <c r="T78" s="198">
        <v>0</v>
      </c>
      <c r="U78" s="198">
        <v>1.06</v>
      </c>
      <c r="V78" s="198">
        <v>0.61</v>
      </c>
      <c r="W78" s="198">
        <v>0.81</v>
      </c>
      <c r="X78" s="198">
        <v>1.86</v>
      </c>
      <c r="Y78" s="198">
        <v>9.15</v>
      </c>
      <c r="Z78" s="198">
        <v>3.41</v>
      </c>
      <c r="AA78" s="198">
        <v>1.1399999999999999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38.53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13.21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27.24</v>
      </c>
      <c r="J79" s="198">
        <v>0</v>
      </c>
      <c r="K79" s="198">
        <v>0.39</v>
      </c>
      <c r="L79" s="198">
        <v>206.44</v>
      </c>
      <c r="M79" s="198">
        <v>1.1599999999999999</v>
      </c>
      <c r="N79" s="198">
        <v>1.49</v>
      </c>
      <c r="O79" s="198">
        <v>0</v>
      </c>
      <c r="P79" s="198">
        <v>1.31</v>
      </c>
      <c r="Q79" s="198">
        <v>0.28000000000000003</v>
      </c>
      <c r="R79" s="198">
        <v>0.53</v>
      </c>
      <c r="S79" s="198">
        <v>0.33</v>
      </c>
      <c r="T79" s="198">
        <v>0</v>
      </c>
      <c r="U79" s="198">
        <v>1.06</v>
      </c>
      <c r="V79" s="198">
        <v>0.61</v>
      </c>
      <c r="W79" s="198">
        <v>0.81</v>
      </c>
      <c r="X79" s="198">
        <v>1.86</v>
      </c>
      <c r="Y79" s="198">
        <v>9.15</v>
      </c>
      <c r="Z79" s="198">
        <v>3.41</v>
      </c>
      <c r="AA79" s="198">
        <v>1.1399999999999999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38.53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13.21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0.39</v>
      </c>
      <c r="L80" s="198">
        <v>206.44</v>
      </c>
      <c r="M80" s="198">
        <v>1.1599999999999999</v>
      </c>
      <c r="N80" s="198">
        <v>1.49</v>
      </c>
      <c r="O80" s="198">
        <v>0</v>
      </c>
      <c r="P80" s="198">
        <v>1.31</v>
      </c>
      <c r="Q80" s="198">
        <v>0.28000000000000003</v>
      </c>
      <c r="R80" s="198">
        <v>0.53</v>
      </c>
      <c r="S80" s="198">
        <v>0.33</v>
      </c>
      <c r="T80" s="198">
        <v>0</v>
      </c>
      <c r="U80" s="198">
        <v>1.06</v>
      </c>
      <c r="V80" s="198">
        <v>0.61</v>
      </c>
      <c r="W80" s="198">
        <v>0.81</v>
      </c>
      <c r="X80" s="198">
        <v>1.86</v>
      </c>
      <c r="Y80" s="198">
        <v>9.15</v>
      </c>
      <c r="Z80" s="198">
        <v>3.41</v>
      </c>
      <c r="AA80" s="198">
        <v>1.1399999999999999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38.53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13.21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0.39</v>
      </c>
      <c r="L81" s="198">
        <v>206.44</v>
      </c>
      <c r="M81" s="198">
        <v>1.1599999999999999</v>
      </c>
      <c r="N81" s="198">
        <v>1.49</v>
      </c>
      <c r="O81" s="198">
        <v>0</v>
      </c>
      <c r="P81" s="198">
        <v>1.31</v>
      </c>
      <c r="Q81" s="198">
        <v>0.28000000000000003</v>
      </c>
      <c r="R81" s="198">
        <v>0.53</v>
      </c>
      <c r="S81" s="198">
        <v>0.33</v>
      </c>
      <c r="T81" s="198">
        <v>0</v>
      </c>
      <c r="U81" s="198">
        <v>1.06</v>
      </c>
      <c r="V81" s="198">
        <v>0.61</v>
      </c>
      <c r="W81" s="198">
        <v>0.81</v>
      </c>
      <c r="X81" s="198">
        <v>1.86</v>
      </c>
      <c r="Y81" s="198">
        <v>9.15</v>
      </c>
      <c r="Z81" s="198">
        <v>3.41</v>
      </c>
      <c r="AA81" s="198">
        <v>1.1399999999999999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38.53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13.21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9.41</v>
      </c>
      <c r="L82" s="198">
        <v>290.83</v>
      </c>
      <c r="M82" s="198">
        <v>1.1599999999999999</v>
      </c>
      <c r="N82" s="198">
        <v>1.49</v>
      </c>
      <c r="O82" s="198">
        <v>0</v>
      </c>
      <c r="P82" s="198">
        <v>1.31</v>
      </c>
      <c r="Q82" s="198">
        <v>6.69</v>
      </c>
      <c r="R82" s="198">
        <v>13.01</v>
      </c>
      <c r="S82" s="198">
        <v>8.1</v>
      </c>
      <c r="T82" s="198">
        <v>0</v>
      </c>
      <c r="U82" s="198">
        <v>1.06</v>
      </c>
      <c r="V82" s="198">
        <v>6.36</v>
      </c>
      <c r="W82" s="198">
        <v>14.24</v>
      </c>
      <c r="X82" s="198">
        <v>1.86</v>
      </c>
      <c r="Y82" s="198">
        <v>9.15</v>
      </c>
      <c r="Z82" s="198">
        <v>3.41</v>
      </c>
      <c r="AA82" s="198">
        <v>20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38.53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13.21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9.41</v>
      </c>
      <c r="L83" s="198">
        <v>372.34</v>
      </c>
      <c r="M83" s="198">
        <v>1.1599999999999999</v>
      </c>
      <c r="N83" s="198">
        <v>1.49</v>
      </c>
      <c r="O83" s="198">
        <v>0</v>
      </c>
      <c r="P83" s="198">
        <v>1.31</v>
      </c>
      <c r="Q83" s="198">
        <v>0.28000000000000003</v>
      </c>
      <c r="R83" s="198">
        <v>0.53</v>
      </c>
      <c r="S83" s="198">
        <v>0.33</v>
      </c>
      <c r="T83" s="198">
        <v>0</v>
      </c>
      <c r="U83" s="198">
        <v>1.06</v>
      </c>
      <c r="V83" s="198">
        <v>0.61</v>
      </c>
      <c r="W83" s="198">
        <v>0.81</v>
      </c>
      <c r="X83" s="198">
        <v>1.86</v>
      </c>
      <c r="Y83" s="198">
        <v>9.15</v>
      </c>
      <c r="Z83" s="198">
        <v>3.41</v>
      </c>
      <c r="AA83" s="198">
        <v>1.1399999999999999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38.53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13.21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9.41</v>
      </c>
      <c r="L84" s="198">
        <v>372.34</v>
      </c>
      <c r="M84" s="198">
        <v>1.1599999999999999</v>
      </c>
      <c r="N84" s="198">
        <v>1.49</v>
      </c>
      <c r="O84" s="198">
        <v>0</v>
      </c>
      <c r="P84" s="198">
        <v>1.31</v>
      </c>
      <c r="Q84" s="198">
        <v>0.28000000000000003</v>
      </c>
      <c r="R84" s="198">
        <v>0.53</v>
      </c>
      <c r="S84" s="198">
        <v>0.33</v>
      </c>
      <c r="T84" s="198">
        <v>0</v>
      </c>
      <c r="U84" s="198">
        <v>1.06</v>
      </c>
      <c r="V84" s="198">
        <v>0.61</v>
      </c>
      <c r="W84" s="198">
        <v>0.81</v>
      </c>
      <c r="X84" s="198">
        <v>1.86</v>
      </c>
      <c r="Y84" s="198">
        <v>9.15</v>
      </c>
      <c r="Z84" s="198">
        <v>3.41</v>
      </c>
      <c r="AA84" s="198">
        <v>1.1399999999999999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38.53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13.21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9.41</v>
      </c>
      <c r="L85" s="198">
        <v>372.34</v>
      </c>
      <c r="M85" s="198">
        <v>1.1599999999999999</v>
      </c>
      <c r="N85" s="198">
        <v>1.49</v>
      </c>
      <c r="O85" s="198">
        <v>0</v>
      </c>
      <c r="P85" s="198">
        <v>1.31</v>
      </c>
      <c r="Q85" s="198">
        <v>0.28000000000000003</v>
      </c>
      <c r="R85" s="198">
        <v>0.53</v>
      </c>
      <c r="S85" s="198">
        <v>0.33</v>
      </c>
      <c r="T85" s="198">
        <v>0</v>
      </c>
      <c r="U85" s="198">
        <v>1.06</v>
      </c>
      <c r="V85" s="198">
        <v>0.61</v>
      </c>
      <c r="W85" s="198">
        <v>0.81</v>
      </c>
      <c r="X85" s="198">
        <v>1.86</v>
      </c>
      <c r="Y85" s="198">
        <v>9.15</v>
      </c>
      <c r="Z85" s="198">
        <v>3.41</v>
      </c>
      <c r="AA85" s="198">
        <v>1.1399999999999999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38.53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13.21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9.41</v>
      </c>
      <c r="L86" s="198">
        <v>372.34</v>
      </c>
      <c r="M86" s="198">
        <v>1.1599999999999999</v>
      </c>
      <c r="N86" s="198">
        <v>1.49</v>
      </c>
      <c r="O86" s="198">
        <v>0</v>
      </c>
      <c r="P86" s="198">
        <v>1.31</v>
      </c>
      <c r="Q86" s="198">
        <v>0.28000000000000003</v>
      </c>
      <c r="R86" s="198">
        <v>0.53</v>
      </c>
      <c r="S86" s="198">
        <v>0.33</v>
      </c>
      <c r="T86" s="198">
        <v>0</v>
      </c>
      <c r="U86" s="198">
        <v>1.06</v>
      </c>
      <c r="V86" s="198">
        <v>0.61</v>
      </c>
      <c r="W86" s="198">
        <v>0.81</v>
      </c>
      <c r="X86" s="198">
        <v>1.86</v>
      </c>
      <c r="Y86" s="198">
        <v>9.15</v>
      </c>
      <c r="Z86" s="198">
        <v>3.41</v>
      </c>
      <c r="AA86" s="198">
        <v>1.1399999999999999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38.53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13.27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9.41</v>
      </c>
      <c r="L87" s="198">
        <v>372.33</v>
      </c>
      <c r="M87" s="198">
        <v>1.1599999999999999</v>
      </c>
      <c r="N87" s="198">
        <v>1.49</v>
      </c>
      <c r="O87" s="198">
        <v>0</v>
      </c>
      <c r="P87" s="198">
        <v>1.31</v>
      </c>
      <c r="Q87" s="198">
        <v>0.28000000000000003</v>
      </c>
      <c r="R87" s="198">
        <v>0.53</v>
      </c>
      <c r="S87" s="198">
        <v>0.33</v>
      </c>
      <c r="T87" s="198">
        <v>0</v>
      </c>
      <c r="U87" s="198">
        <v>1.06</v>
      </c>
      <c r="V87" s="198">
        <v>0.61</v>
      </c>
      <c r="W87" s="198">
        <v>0.81</v>
      </c>
      <c r="X87" s="198">
        <v>1.86</v>
      </c>
      <c r="Y87" s="198">
        <v>9.15</v>
      </c>
      <c r="Z87" s="198">
        <v>3.41</v>
      </c>
      <c r="AA87" s="198">
        <v>1.1399999999999999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38.53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13.27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9.41</v>
      </c>
      <c r="L88" s="198">
        <v>372.34</v>
      </c>
      <c r="M88" s="198">
        <v>1.1599999999999999</v>
      </c>
      <c r="N88" s="198">
        <v>1.49</v>
      </c>
      <c r="O88" s="198">
        <v>0</v>
      </c>
      <c r="P88" s="198">
        <v>1.31</v>
      </c>
      <c r="Q88" s="198">
        <v>0.28000000000000003</v>
      </c>
      <c r="R88" s="198">
        <v>0.53</v>
      </c>
      <c r="S88" s="198">
        <v>0.33</v>
      </c>
      <c r="T88" s="198">
        <v>0</v>
      </c>
      <c r="U88" s="198">
        <v>1.06</v>
      </c>
      <c r="V88" s="198">
        <v>0.61</v>
      </c>
      <c r="W88" s="198">
        <v>0.81</v>
      </c>
      <c r="X88" s="198">
        <v>1.86</v>
      </c>
      <c r="Y88" s="198">
        <v>9.15</v>
      </c>
      <c r="Z88" s="198">
        <v>3.41</v>
      </c>
      <c r="AA88" s="198">
        <v>1.1399999999999999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38.53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13.27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9.41</v>
      </c>
      <c r="L89" s="198">
        <v>372.34</v>
      </c>
      <c r="M89" s="198">
        <v>1.1599999999999999</v>
      </c>
      <c r="N89" s="198">
        <v>1.49</v>
      </c>
      <c r="O89" s="198">
        <v>0</v>
      </c>
      <c r="P89" s="198">
        <v>1.31</v>
      </c>
      <c r="Q89" s="198">
        <v>6.69</v>
      </c>
      <c r="R89" s="198">
        <v>13.01</v>
      </c>
      <c r="S89" s="198">
        <v>8.1</v>
      </c>
      <c r="T89" s="198">
        <v>0</v>
      </c>
      <c r="U89" s="198">
        <v>1.06</v>
      </c>
      <c r="V89" s="198">
        <v>0.61</v>
      </c>
      <c r="W89" s="198">
        <v>14.24</v>
      </c>
      <c r="X89" s="198">
        <v>1.86</v>
      </c>
      <c r="Y89" s="198">
        <v>9.15</v>
      </c>
      <c r="Z89" s="198">
        <v>3.41</v>
      </c>
      <c r="AA89" s="198">
        <v>20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38.53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13.27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9.41</v>
      </c>
      <c r="L90" s="198">
        <v>372.34</v>
      </c>
      <c r="M90" s="198">
        <v>1.1599999999999999</v>
      </c>
      <c r="N90" s="198">
        <v>1.49</v>
      </c>
      <c r="O90" s="198">
        <v>0</v>
      </c>
      <c r="P90" s="198">
        <v>1.31</v>
      </c>
      <c r="Q90" s="198">
        <v>6.69</v>
      </c>
      <c r="R90" s="198">
        <v>13.01</v>
      </c>
      <c r="S90" s="198">
        <v>8.1</v>
      </c>
      <c r="T90" s="198">
        <v>0</v>
      </c>
      <c r="U90" s="198">
        <v>1.06</v>
      </c>
      <c r="V90" s="198">
        <v>0.61</v>
      </c>
      <c r="W90" s="198">
        <v>14.24</v>
      </c>
      <c r="X90" s="198">
        <v>1.86</v>
      </c>
      <c r="Y90" s="198">
        <v>9.15</v>
      </c>
      <c r="Z90" s="198">
        <v>3.41</v>
      </c>
      <c r="AA90" s="198">
        <v>20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38.53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13.27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27.4</v>
      </c>
      <c r="J91" s="198">
        <v>0</v>
      </c>
      <c r="K91" s="198">
        <v>9.41</v>
      </c>
      <c r="L91" s="198">
        <v>372.34</v>
      </c>
      <c r="M91" s="198">
        <v>1.1599999999999999</v>
      </c>
      <c r="N91" s="198">
        <v>1.49</v>
      </c>
      <c r="O91" s="198">
        <v>0</v>
      </c>
      <c r="P91" s="198">
        <v>1.31</v>
      </c>
      <c r="Q91" s="198">
        <v>6.69</v>
      </c>
      <c r="R91" s="198">
        <v>13.01</v>
      </c>
      <c r="S91" s="198">
        <v>8.1</v>
      </c>
      <c r="T91" s="198">
        <v>0</v>
      </c>
      <c r="U91" s="198">
        <v>1.06</v>
      </c>
      <c r="V91" s="198">
        <v>6.36</v>
      </c>
      <c r="W91" s="198">
        <v>14.24</v>
      </c>
      <c r="X91" s="198">
        <v>40.14</v>
      </c>
      <c r="Y91" s="198">
        <v>9.15</v>
      </c>
      <c r="Z91" s="198">
        <v>44.66</v>
      </c>
      <c r="AA91" s="198">
        <v>20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38.53</v>
      </c>
      <c r="AJ91" s="198">
        <v>0</v>
      </c>
      <c r="AK91" s="198">
        <v>21.27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13.27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27.4</v>
      </c>
      <c r="J92" s="198">
        <v>0</v>
      </c>
      <c r="K92" s="198">
        <v>9.41</v>
      </c>
      <c r="L92" s="198">
        <v>372.34</v>
      </c>
      <c r="M92" s="198">
        <v>1.1599999999999999</v>
      </c>
      <c r="N92" s="198">
        <v>1.49</v>
      </c>
      <c r="O92" s="198">
        <v>0</v>
      </c>
      <c r="P92" s="198">
        <v>1.31</v>
      </c>
      <c r="Q92" s="198">
        <v>6.69</v>
      </c>
      <c r="R92" s="198">
        <v>13.01</v>
      </c>
      <c r="S92" s="198">
        <v>8.1</v>
      </c>
      <c r="T92" s="198">
        <v>0</v>
      </c>
      <c r="U92" s="198">
        <v>1.06</v>
      </c>
      <c r="V92" s="198">
        <v>6.36</v>
      </c>
      <c r="W92" s="198">
        <v>14.24</v>
      </c>
      <c r="X92" s="198">
        <v>35.67</v>
      </c>
      <c r="Y92" s="198">
        <v>9.15</v>
      </c>
      <c r="Z92" s="198">
        <v>44.66</v>
      </c>
      <c r="AA92" s="198">
        <v>20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38.53</v>
      </c>
      <c r="AJ92" s="198">
        <v>0</v>
      </c>
      <c r="AK92" s="198">
        <v>19.600000000000001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13.27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27.4</v>
      </c>
      <c r="J93" s="198">
        <v>0</v>
      </c>
      <c r="K93" s="198">
        <v>9.41</v>
      </c>
      <c r="L93" s="198">
        <v>372.34</v>
      </c>
      <c r="M93" s="198">
        <v>1.1599999999999999</v>
      </c>
      <c r="N93" s="198">
        <v>1.49</v>
      </c>
      <c r="O93" s="198">
        <v>0</v>
      </c>
      <c r="P93" s="198">
        <v>1.31</v>
      </c>
      <c r="Q93" s="198">
        <v>6.69</v>
      </c>
      <c r="R93" s="198">
        <v>13.01</v>
      </c>
      <c r="S93" s="198">
        <v>8.1</v>
      </c>
      <c r="T93" s="198">
        <v>0</v>
      </c>
      <c r="U93" s="198">
        <v>1.06</v>
      </c>
      <c r="V93" s="198">
        <v>6.36</v>
      </c>
      <c r="W93" s="198">
        <v>14.24</v>
      </c>
      <c r="X93" s="198">
        <v>45.26</v>
      </c>
      <c r="Y93" s="198">
        <v>9.15</v>
      </c>
      <c r="Z93" s="198">
        <v>44.66</v>
      </c>
      <c r="AA93" s="198">
        <v>20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38.53</v>
      </c>
      <c r="AJ93" s="198">
        <v>0</v>
      </c>
      <c r="AK93" s="198">
        <v>19.829999999999998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13.27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27.4</v>
      </c>
      <c r="J94" s="198">
        <v>0</v>
      </c>
      <c r="K94" s="198">
        <v>9.41</v>
      </c>
      <c r="L94" s="198">
        <v>372.34</v>
      </c>
      <c r="M94" s="198">
        <v>1.1599999999999999</v>
      </c>
      <c r="N94" s="198">
        <v>1.49</v>
      </c>
      <c r="O94" s="198">
        <v>0</v>
      </c>
      <c r="P94" s="198">
        <v>1.31</v>
      </c>
      <c r="Q94" s="198">
        <v>6.69</v>
      </c>
      <c r="R94" s="198">
        <v>13.01</v>
      </c>
      <c r="S94" s="198">
        <v>8.1</v>
      </c>
      <c r="T94" s="198">
        <v>0</v>
      </c>
      <c r="U94" s="198">
        <v>1.06</v>
      </c>
      <c r="V94" s="198">
        <v>6.36</v>
      </c>
      <c r="W94" s="198">
        <v>14.24</v>
      </c>
      <c r="X94" s="198">
        <v>45.26</v>
      </c>
      <c r="Y94" s="198">
        <v>9.15</v>
      </c>
      <c r="Z94" s="198">
        <v>44.66</v>
      </c>
      <c r="AA94" s="198">
        <v>20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38.53</v>
      </c>
      <c r="AJ94" s="198">
        <v>0</v>
      </c>
      <c r="AK94" s="198">
        <v>19.600000000000001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13.31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27.4</v>
      </c>
      <c r="J95" s="198">
        <v>0</v>
      </c>
      <c r="K95" s="198">
        <v>9.41</v>
      </c>
      <c r="L95" s="198">
        <v>372.34</v>
      </c>
      <c r="M95" s="198">
        <v>1.1599999999999999</v>
      </c>
      <c r="N95" s="198">
        <v>1.49</v>
      </c>
      <c r="O95" s="198">
        <v>0</v>
      </c>
      <c r="P95" s="198">
        <v>1.31</v>
      </c>
      <c r="Q95" s="198">
        <v>6.69</v>
      </c>
      <c r="R95" s="198">
        <v>13.01</v>
      </c>
      <c r="S95" s="198">
        <v>8.1</v>
      </c>
      <c r="T95" s="198">
        <v>0</v>
      </c>
      <c r="U95" s="198">
        <v>1.06</v>
      </c>
      <c r="V95" s="198">
        <v>6.36</v>
      </c>
      <c r="W95" s="198">
        <v>14.24</v>
      </c>
      <c r="X95" s="198">
        <v>45.26</v>
      </c>
      <c r="Y95" s="198">
        <v>9.15</v>
      </c>
      <c r="Z95" s="198">
        <v>44.66</v>
      </c>
      <c r="AA95" s="198">
        <v>20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38.53</v>
      </c>
      <c r="AJ95" s="198">
        <v>0</v>
      </c>
      <c r="AK95" s="198">
        <v>19.600000000000001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13.31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27.4</v>
      </c>
      <c r="J96" s="198">
        <v>0</v>
      </c>
      <c r="K96" s="198">
        <v>9.41</v>
      </c>
      <c r="L96" s="198">
        <v>372.34</v>
      </c>
      <c r="M96" s="198">
        <v>1.1599999999999999</v>
      </c>
      <c r="N96" s="198">
        <v>1.49</v>
      </c>
      <c r="O96" s="198">
        <v>0</v>
      </c>
      <c r="P96" s="198">
        <v>1.31</v>
      </c>
      <c r="Q96" s="198">
        <v>6.69</v>
      </c>
      <c r="R96" s="198">
        <v>13.01</v>
      </c>
      <c r="S96" s="198">
        <v>8.1</v>
      </c>
      <c r="T96" s="198">
        <v>0</v>
      </c>
      <c r="U96" s="198">
        <v>1.06</v>
      </c>
      <c r="V96" s="198">
        <v>6.36</v>
      </c>
      <c r="W96" s="198">
        <v>14.24</v>
      </c>
      <c r="X96" s="198">
        <v>45.26</v>
      </c>
      <c r="Y96" s="198">
        <v>9.15</v>
      </c>
      <c r="Z96" s="198">
        <v>44.66</v>
      </c>
      <c r="AA96" s="198">
        <v>20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38.53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13.31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27.4</v>
      </c>
      <c r="J97" s="198">
        <v>0</v>
      </c>
      <c r="K97" s="198">
        <v>4.99</v>
      </c>
      <c r="L97" s="198">
        <v>372.34</v>
      </c>
      <c r="M97" s="198">
        <v>1.1599999999999999</v>
      </c>
      <c r="N97" s="198">
        <v>1.49</v>
      </c>
      <c r="O97" s="198">
        <v>0</v>
      </c>
      <c r="P97" s="198">
        <v>1.31</v>
      </c>
      <c r="Q97" s="198">
        <v>6.69</v>
      </c>
      <c r="R97" s="198">
        <v>13.01</v>
      </c>
      <c r="S97" s="198">
        <v>8.1</v>
      </c>
      <c r="T97" s="198">
        <v>0</v>
      </c>
      <c r="U97" s="198">
        <v>1.06</v>
      </c>
      <c r="V97" s="198">
        <v>6.36</v>
      </c>
      <c r="W97" s="198">
        <v>14.24</v>
      </c>
      <c r="X97" s="198">
        <v>45.26</v>
      </c>
      <c r="Y97" s="198">
        <v>9.15</v>
      </c>
      <c r="Z97" s="198">
        <v>44.66</v>
      </c>
      <c r="AA97" s="198">
        <v>20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38.53</v>
      </c>
      <c r="AJ97" s="198">
        <v>0</v>
      </c>
      <c r="AK97" s="198">
        <v>19.66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13.31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27.4</v>
      </c>
      <c r="J98" s="198">
        <v>0</v>
      </c>
      <c r="K98" s="198">
        <v>4.49</v>
      </c>
      <c r="L98" s="198">
        <v>372.34</v>
      </c>
      <c r="M98" s="198">
        <v>1.1599999999999999</v>
      </c>
      <c r="N98" s="198">
        <v>1.49</v>
      </c>
      <c r="O98" s="198">
        <v>0</v>
      </c>
      <c r="P98" s="198">
        <v>1.31</v>
      </c>
      <c r="Q98" s="198">
        <v>6.69</v>
      </c>
      <c r="R98" s="198">
        <v>13.01</v>
      </c>
      <c r="S98" s="198">
        <v>8.1</v>
      </c>
      <c r="T98" s="198">
        <v>0</v>
      </c>
      <c r="U98" s="198">
        <v>1.06</v>
      </c>
      <c r="V98" s="198">
        <v>6.36</v>
      </c>
      <c r="W98" s="198">
        <v>14.24</v>
      </c>
      <c r="X98" s="198">
        <v>45.26</v>
      </c>
      <c r="Y98" s="198">
        <v>9.15</v>
      </c>
      <c r="Z98" s="198">
        <v>44.66</v>
      </c>
      <c r="AA98" s="198">
        <v>20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38.53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0.31851249999999992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0.65619999999999934</v>
      </c>
      <c r="J99">
        <f t="shared" si="0"/>
        <v>0</v>
      </c>
      <c r="K99">
        <f t="shared" si="0"/>
        <v>0.142315</v>
      </c>
      <c r="L99">
        <f t="shared" si="0"/>
        <v>7.7947150000000072</v>
      </c>
      <c r="M99">
        <f t="shared" si="0"/>
        <v>3.2892499999999943E-2</v>
      </c>
      <c r="N99">
        <f t="shared" si="0"/>
        <v>5.1490000000000091E-2</v>
      </c>
      <c r="O99">
        <f t="shared" si="0"/>
        <v>0</v>
      </c>
      <c r="P99">
        <f t="shared" si="0"/>
        <v>0.22356749999999898</v>
      </c>
      <c r="Q99">
        <f t="shared" si="0"/>
        <v>7.2974999999999998E-2</v>
      </c>
      <c r="R99">
        <f t="shared" si="0"/>
        <v>0.14191499999999987</v>
      </c>
      <c r="S99">
        <f t="shared" si="0"/>
        <v>8.8649999999999979E-2</v>
      </c>
      <c r="T99">
        <f t="shared" si="0"/>
        <v>0</v>
      </c>
      <c r="U99">
        <f t="shared" si="0"/>
        <v>2.5440000000000032E-2</v>
      </c>
      <c r="V99">
        <f t="shared" si="0"/>
        <v>8.0287500000000206E-2</v>
      </c>
      <c r="W99">
        <f t="shared" si="0"/>
        <v>0.18852749999999974</v>
      </c>
      <c r="X99">
        <f t="shared" si="0"/>
        <v>0.3056250000000002</v>
      </c>
      <c r="Y99">
        <f t="shared" si="0"/>
        <v>0.21959999999999966</v>
      </c>
      <c r="Z99">
        <f t="shared" si="0"/>
        <v>0.44703750000000125</v>
      </c>
      <c r="AA99">
        <f t="shared" si="0"/>
        <v>0.28801249999999984</v>
      </c>
      <c r="AB99">
        <f t="shared" si="0"/>
        <v>0</v>
      </c>
      <c r="AC99">
        <f t="shared" si="0"/>
        <v>0.23380999999999963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0.90892000000000051</v>
      </c>
      <c r="AJ99">
        <f t="shared" si="0"/>
        <v>0</v>
      </c>
      <c r="AK99">
        <f t="shared" si="0"/>
        <v>0.22955750000000036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-34.292000000000002</v>
      </c>
      <c r="D34" s="124">
        <v>0</v>
      </c>
      <c r="E34" s="124">
        <v>0</v>
      </c>
      <c r="F34" s="124">
        <v>-46.707999999999998</v>
      </c>
      <c r="G34" s="124">
        <v>-81</v>
      </c>
      <c r="H34" s="118"/>
      <c r="I34" s="33">
        <v>32</v>
      </c>
      <c r="J34" s="124">
        <v>34.292000000000002</v>
      </c>
      <c r="K34" s="124">
        <v>0</v>
      </c>
      <c r="L34" s="124">
        <v>0</v>
      </c>
      <c r="M34" s="124">
        <v>0</v>
      </c>
      <c r="N34" s="124">
        <v>34.292000000000002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46.707999999999998</v>
      </c>
      <c r="AF34" s="124">
        <v>0</v>
      </c>
      <c r="AG34" s="124">
        <v>0</v>
      </c>
      <c r="AH34" s="124">
        <v>0</v>
      </c>
      <c r="AI34" s="124">
        <v>46.707999999999998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34.292000000000002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-34.292000000000002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46.707999999999998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-46.707999999999998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342.92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342.92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467.08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467.08</v>
      </c>
      <c r="DF34" s="123">
        <f t="shared" si="31"/>
        <v>81</v>
      </c>
      <c r="DG34" s="123">
        <f t="shared" si="32"/>
        <v>-34.292000000000002</v>
      </c>
      <c r="DH34" s="123">
        <f t="shared" si="33"/>
        <v>0</v>
      </c>
      <c r="DI34" s="123">
        <f t="shared" si="34"/>
        <v>0</v>
      </c>
      <c r="DJ34" s="123">
        <f t="shared" si="35"/>
        <v>-46.707999999999998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-5.9269999999999996</v>
      </c>
      <c r="D35" s="124">
        <v>0</v>
      </c>
      <c r="E35" s="124">
        <v>0</v>
      </c>
      <c r="F35" s="124">
        <v>-8.0730000000000004</v>
      </c>
      <c r="G35" s="124">
        <v>-14</v>
      </c>
      <c r="H35" s="118"/>
      <c r="I35" s="33">
        <v>33</v>
      </c>
      <c r="J35" s="124">
        <v>5.9269999999999996</v>
      </c>
      <c r="K35" s="124">
        <v>0</v>
      </c>
      <c r="L35" s="124">
        <v>0</v>
      </c>
      <c r="M35" s="124">
        <v>0</v>
      </c>
      <c r="N35" s="124">
        <v>5.9269999999999996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8.0730000000000004</v>
      </c>
      <c r="AF35" s="124">
        <v>0</v>
      </c>
      <c r="AG35" s="124">
        <v>0</v>
      </c>
      <c r="AH35" s="124">
        <v>0</v>
      </c>
      <c r="AI35" s="124">
        <v>8.0730000000000004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5.9269999999999996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-5.9269999999999996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8.0730000000000004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-8.0730000000000004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59.269999999999996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59.269999999999996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80.73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80.73</v>
      </c>
      <c r="DF35" s="123">
        <f t="shared" si="31"/>
        <v>14</v>
      </c>
      <c r="DG35" s="123">
        <f t="shared" si="32"/>
        <v>-5.9269999999999996</v>
      </c>
      <c r="DH35" s="123">
        <f t="shared" si="33"/>
        <v>0</v>
      </c>
      <c r="DI35" s="123">
        <f t="shared" si="34"/>
        <v>0</v>
      </c>
      <c r="DJ35" s="123">
        <f t="shared" si="35"/>
        <v>-8.0730000000000004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-22.437999999999999</v>
      </c>
      <c r="D36" s="124">
        <v>0</v>
      </c>
      <c r="E36" s="124">
        <v>0</v>
      </c>
      <c r="F36" s="124">
        <v>-30.562000000000001</v>
      </c>
      <c r="G36" s="124">
        <v>-53</v>
      </c>
      <c r="H36" s="118"/>
      <c r="I36" s="33">
        <v>34</v>
      </c>
      <c r="J36" s="124">
        <v>22.437999999999999</v>
      </c>
      <c r="K36" s="124">
        <v>0</v>
      </c>
      <c r="L36" s="124">
        <v>0</v>
      </c>
      <c r="M36" s="124">
        <v>0</v>
      </c>
      <c r="N36" s="124">
        <v>22.437999999999999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30.562000000000001</v>
      </c>
      <c r="AF36" s="124">
        <v>0</v>
      </c>
      <c r="AG36" s="124">
        <v>0</v>
      </c>
      <c r="AH36" s="124">
        <v>0</v>
      </c>
      <c r="AI36" s="124">
        <v>30.562000000000001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22.437999999999999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-22.437999999999999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30.562000000000001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-30.562000000000001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224.38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224.38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305.62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305.62</v>
      </c>
      <c r="DF36" s="123">
        <f t="shared" si="31"/>
        <v>53</v>
      </c>
      <c r="DG36" s="123">
        <f t="shared" si="32"/>
        <v>-22.437999999999999</v>
      </c>
      <c r="DH36" s="123">
        <f t="shared" si="33"/>
        <v>0</v>
      </c>
      <c r="DI36" s="123">
        <f t="shared" si="34"/>
        <v>0</v>
      </c>
      <c r="DJ36" s="123">
        <f t="shared" si="35"/>
        <v>-30.562000000000001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-35.561999999999998</v>
      </c>
      <c r="D37" s="124">
        <v>0</v>
      </c>
      <c r="E37" s="124">
        <v>0</v>
      </c>
      <c r="F37" s="124">
        <v>-48.438000000000002</v>
      </c>
      <c r="G37" s="124">
        <v>-84</v>
      </c>
      <c r="H37" s="118"/>
      <c r="I37" s="33">
        <v>35</v>
      </c>
      <c r="J37" s="124">
        <v>35.561999999999998</v>
      </c>
      <c r="K37" s="124">
        <v>0</v>
      </c>
      <c r="L37" s="124">
        <v>0</v>
      </c>
      <c r="M37" s="124">
        <v>0</v>
      </c>
      <c r="N37" s="124">
        <v>35.561999999999998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48.438000000000002</v>
      </c>
      <c r="AF37" s="124">
        <v>0</v>
      </c>
      <c r="AG37" s="124">
        <v>0</v>
      </c>
      <c r="AH37" s="124">
        <v>0</v>
      </c>
      <c r="AI37" s="124">
        <v>48.438000000000002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35.561999999999998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-35.561999999999998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48.438000000000002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-48.438000000000002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355.62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355.62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484.38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484.38</v>
      </c>
      <c r="DF37" s="123">
        <f t="shared" si="31"/>
        <v>84</v>
      </c>
      <c r="DG37" s="123">
        <f t="shared" si="32"/>
        <v>-35.561999999999998</v>
      </c>
      <c r="DH37" s="123">
        <f t="shared" si="33"/>
        <v>0</v>
      </c>
      <c r="DI37" s="123">
        <f t="shared" si="34"/>
        <v>0</v>
      </c>
      <c r="DJ37" s="123">
        <f t="shared" si="35"/>
        <v>-48.438000000000002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-59.271000000000001</v>
      </c>
      <c r="D38" s="124">
        <v>0</v>
      </c>
      <c r="E38" s="124">
        <v>0</v>
      </c>
      <c r="F38" s="124">
        <v>-80.728999999999999</v>
      </c>
      <c r="G38" s="124">
        <v>-140</v>
      </c>
      <c r="H38" s="118"/>
      <c r="I38" s="33">
        <v>36</v>
      </c>
      <c r="J38" s="124">
        <v>59.271000000000001</v>
      </c>
      <c r="K38" s="124">
        <v>0</v>
      </c>
      <c r="L38" s="124">
        <v>0</v>
      </c>
      <c r="M38" s="124">
        <v>0</v>
      </c>
      <c r="N38" s="124">
        <v>59.271000000000001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80.728999999999999</v>
      </c>
      <c r="AF38" s="124">
        <v>0</v>
      </c>
      <c r="AG38" s="124">
        <v>0</v>
      </c>
      <c r="AH38" s="124">
        <v>0</v>
      </c>
      <c r="AI38" s="124">
        <v>80.728999999999999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59.271000000000001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-59.271000000000001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80.728999999999999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-80.728999999999999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592.71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592.71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807.29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807.29</v>
      </c>
      <c r="DF38" s="123">
        <f t="shared" si="31"/>
        <v>140</v>
      </c>
      <c r="DG38" s="123">
        <f t="shared" si="32"/>
        <v>-59.271000000000001</v>
      </c>
      <c r="DH38" s="123">
        <f t="shared" si="33"/>
        <v>0</v>
      </c>
      <c r="DI38" s="123">
        <f t="shared" si="34"/>
        <v>0</v>
      </c>
      <c r="DJ38" s="123">
        <f t="shared" si="35"/>
        <v>-80.728999999999999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-81.286000000000001</v>
      </c>
      <c r="D39" s="124">
        <v>0</v>
      </c>
      <c r="E39" s="124">
        <v>0</v>
      </c>
      <c r="F39" s="124">
        <v>-110.714</v>
      </c>
      <c r="G39" s="124">
        <v>-192</v>
      </c>
      <c r="H39" s="118"/>
      <c r="I39" s="33">
        <v>37</v>
      </c>
      <c r="J39" s="124">
        <v>81.286000000000001</v>
      </c>
      <c r="K39" s="124">
        <v>0</v>
      </c>
      <c r="L39" s="124">
        <v>0</v>
      </c>
      <c r="M39" s="124">
        <v>0</v>
      </c>
      <c r="N39" s="124">
        <v>81.286000000000001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110.714</v>
      </c>
      <c r="AF39" s="124">
        <v>0</v>
      </c>
      <c r="AG39" s="124">
        <v>0</v>
      </c>
      <c r="AH39" s="124">
        <v>0</v>
      </c>
      <c r="AI39" s="124">
        <v>110.714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81.286000000000001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-81.286000000000001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110.714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-110.714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812.86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812.86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1107.1399999999999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1107.1399999999999</v>
      </c>
      <c r="DF39" s="123">
        <f t="shared" si="31"/>
        <v>192</v>
      </c>
      <c r="DG39" s="123">
        <f t="shared" si="32"/>
        <v>-81.286000000000001</v>
      </c>
      <c r="DH39" s="123">
        <f t="shared" si="33"/>
        <v>0</v>
      </c>
      <c r="DI39" s="123">
        <f t="shared" si="34"/>
        <v>0</v>
      </c>
      <c r="DJ39" s="123">
        <f t="shared" si="35"/>
        <v>-110.714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-113.461</v>
      </c>
      <c r="D40" s="124">
        <v>0</v>
      </c>
      <c r="E40" s="124">
        <v>0</v>
      </c>
      <c r="F40" s="124">
        <v>-154.53899999999999</v>
      </c>
      <c r="G40" s="124">
        <v>-268</v>
      </c>
      <c r="H40" s="118"/>
      <c r="I40" s="33">
        <v>38</v>
      </c>
      <c r="J40" s="124">
        <v>113.461</v>
      </c>
      <c r="K40" s="124">
        <v>0</v>
      </c>
      <c r="L40" s="124">
        <v>0</v>
      </c>
      <c r="M40" s="124">
        <v>0</v>
      </c>
      <c r="N40" s="124">
        <v>113.461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154.53899999999999</v>
      </c>
      <c r="AF40" s="124">
        <v>0</v>
      </c>
      <c r="AG40" s="124">
        <v>0</v>
      </c>
      <c r="AH40" s="124">
        <v>0</v>
      </c>
      <c r="AI40" s="124">
        <v>154.53899999999999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113.461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-113.461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154.53899999999999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-154.53899999999999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1134.6099999999999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1134.6099999999999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1545.3899999999999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1545.3899999999999</v>
      </c>
      <c r="DF40" s="123">
        <f t="shared" si="31"/>
        <v>268</v>
      </c>
      <c r="DG40" s="123">
        <f t="shared" si="32"/>
        <v>-113.461</v>
      </c>
      <c r="DH40" s="123">
        <f t="shared" si="33"/>
        <v>0</v>
      </c>
      <c r="DI40" s="123">
        <f t="shared" si="34"/>
        <v>0</v>
      </c>
      <c r="DJ40" s="123">
        <f t="shared" si="35"/>
        <v>-154.53899999999999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-125</v>
      </c>
      <c r="D41" s="124">
        <v>0</v>
      </c>
      <c r="E41" s="124">
        <v>0</v>
      </c>
      <c r="F41" s="124">
        <v>-173</v>
      </c>
      <c r="G41" s="124">
        <v>-298</v>
      </c>
      <c r="H41" s="118"/>
      <c r="I41" s="33">
        <v>39</v>
      </c>
      <c r="J41" s="124">
        <v>125</v>
      </c>
      <c r="K41" s="124">
        <v>0</v>
      </c>
      <c r="L41" s="124">
        <v>0</v>
      </c>
      <c r="M41" s="124">
        <v>0</v>
      </c>
      <c r="N41" s="124">
        <v>125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173</v>
      </c>
      <c r="AF41" s="124">
        <v>0</v>
      </c>
      <c r="AG41" s="124">
        <v>0</v>
      </c>
      <c r="AH41" s="124">
        <v>0</v>
      </c>
      <c r="AI41" s="124">
        <v>173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125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-125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173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-173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1250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1250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1730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1730</v>
      </c>
      <c r="DF41" s="123">
        <f t="shared" si="31"/>
        <v>298</v>
      </c>
      <c r="DG41" s="123">
        <f t="shared" si="32"/>
        <v>-125</v>
      </c>
      <c r="DH41" s="123">
        <f t="shared" si="33"/>
        <v>0</v>
      </c>
      <c r="DI41" s="123">
        <f t="shared" si="34"/>
        <v>0</v>
      </c>
      <c r="DJ41" s="123">
        <f t="shared" si="35"/>
        <v>-173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-100</v>
      </c>
      <c r="D42" s="124">
        <v>0</v>
      </c>
      <c r="E42" s="124">
        <v>0</v>
      </c>
      <c r="F42" s="124">
        <v>-238</v>
      </c>
      <c r="G42" s="124">
        <v>-338</v>
      </c>
      <c r="H42" s="118"/>
      <c r="I42" s="33">
        <v>40</v>
      </c>
      <c r="J42" s="124">
        <v>100</v>
      </c>
      <c r="K42" s="124">
        <v>0</v>
      </c>
      <c r="L42" s="124">
        <v>0</v>
      </c>
      <c r="M42" s="124">
        <v>0</v>
      </c>
      <c r="N42" s="124">
        <v>100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238</v>
      </c>
      <c r="AF42" s="124">
        <v>0</v>
      </c>
      <c r="AG42" s="124">
        <v>0</v>
      </c>
      <c r="AH42" s="124">
        <v>0</v>
      </c>
      <c r="AI42" s="124">
        <v>238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100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-100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238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-238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1000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1000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2380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2380</v>
      </c>
      <c r="DF42" s="123">
        <f t="shared" si="31"/>
        <v>338</v>
      </c>
      <c r="DG42" s="123">
        <f t="shared" si="32"/>
        <v>-100</v>
      </c>
      <c r="DH42" s="123">
        <f t="shared" si="33"/>
        <v>0</v>
      </c>
      <c r="DI42" s="123">
        <f t="shared" si="34"/>
        <v>0</v>
      </c>
      <c r="DJ42" s="123">
        <f t="shared" si="35"/>
        <v>-238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-70</v>
      </c>
      <c r="D43" s="124">
        <v>0</v>
      </c>
      <c r="E43" s="124">
        <v>0</v>
      </c>
      <c r="F43" s="124">
        <v>-217.672</v>
      </c>
      <c r="G43" s="124">
        <v>-287.67200000000003</v>
      </c>
      <c r="H43" s="118"/>
      <c r="I43" s="33">
        <v>41</v>
      </c>
      <c r="J43" s="124">
        <v>70</v>
      </c>
      <c r="K43" s="124">
        <v>0</v>
      </c>
      <c r="L43" s="124">
        <v>0</v>
      </c>
      <c r="M43" s="124">
        <v>0</v>
      </c>
      <c r="N43" s="124">
        <v>70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217.672</v>
      </c>
      <c r="AF43" s="124">
        <v>0</v>
      </c>
      <c r="AG43" s="124">
        <v>0</v>
      </c>
      <c r="AH43" s="124">
        <v>0</v>
      </c>
      <c r="AI43" s="124">
        <v>217.672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70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-70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217.672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-217.672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700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700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2176.7199999999998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2176.7199999999998</v>
      </c>
      <c r="DF43" s="123">
        <f t="shared" si="31"/>
        <v>287.67200000000003</v>
      </c>
      <c r="DG43" s="123">
        <f t="shared" si="32"/>
        <v>-70</v>
      </c>
      <c r="DH43" s="123">
        <f t="shared" si="33"/>
        <v>0</v>
      </c>
      <c r="DI43" s="123">
        <f t="shared" si="34"/>
        <v>0</v>
      </c>
      <c r="DJ43" s="123">
        <f t="shared" si="35"/>
        <v>-217.672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-55</v>
      </c>
      <c r="D44" s="124">
        <v>0</v>
      </c>
      <c r="E44" s="124">
        <v>0</v>
      </c>
      <c r="F44" s="124">
        <v>-203.10499999999999</v>
      </c>
      <c r="G44" s="124">
        <v>-258.10500000000002</v>
      </c>
      <c r="H44" s="118"/>
      <c r="I44" s="33">
        <v>42</v>
      </c>
      <c r="J44" s="124">
        <v>55</v>
      </c>
      <c r="K44" s="124">
        <v>0</v>
      </c>
      <c r="L44" s="124">
        <v>0</v>
      </c>
      <c r="M44" s="124">
        <v>0</v>
      </c>
      <c r="N44" s="124">
        <v>55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203.10499999999999</v>
      </c>
      <c r="AF44" s="124">
        <v>0</v>
      </c>
      <c r="AG44" s="124">
        <v>0</v>
      </c>
      <c r="AH44" s="124">
        <v>0</v>
      </c>
      <c r="AI44" s="124">
        <v>203.10499999999999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55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-55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203.10499999999999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-203.10499999999999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550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550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2031.05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2031.05</v>
      </c>
      <c r="DF44" s="123">
        <f t="shared" si="31"/>
        <v>258.10500000000002</v>
      </c>
      <c r="DG44" s="123">
        <f t="shared" si="32"/>
        <v>-55</v>
      </c>
      <c r="DH44" s="123">
        <f t="shared" si="33"/>
        <v>0</v>
      </c>
      <c r="DI44" s="123">
        <f t="shared" si="34"/>
        <v>0</v>
      </c>
      <c r="DJ44" s="123">
        <f t="shared" si="35"/>
        <v>-203.10499999999999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-45</v>
      </c>
      <c r="D45" s="124">
        <v>0</v>
      </c>
      <c r="E45" s="124">
        <v>0</v>
      </c>
      <c r="F45" s="124">
        <v>-192.96199999999999</v>
      </c>
      <c r="G45" s="124">
        <v>-237.96199999999999</v>
      </c>
      <c r="H45" s="118"/>
      <c r="I45" s="33">
        <v>43</v>
      </c>
      <c r="J45" s="124">
        <v>45</v>
      </c>
      <c r="K45" s="124">
        <v>0</v>
      </c>
      <c r="L45" s="124">
        <v>0</v>
      </c>
      <c r="M45" s="124">
        <v>0</v>
      </c>
      <c r="N45" s="124">
        <v>45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192.96199999999999</v>
      </c>
      <c r="AF45" s="124">
        <v>0</v>
      </c>
      <c r="AG45" s="124">
        <v>0</v>
      </c>
      <c r="AH45" s="124">
        <v>0</v>
      </c>
      <c r="AI45" s="124">
        <v>192.96199999999999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45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-45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192.96199999999999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-192.96199999999999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450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450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1929.62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1929.62</v>
      </c>
      <c r="DF45" s="123">
        <f t="shared" si="31"/>
        <v>237.96199999999999</v>
      </c>
      <c r="DG45" s="123">
        <f t="shared" si="32"/>
        <v>-45</v>
      </c>
      <c r="DH45" s="123">
        <f t="shared" si="33"/>
        <v>0</v>
      </c>
      <c r="DI45" s="123">
        <f t="shared" si="34"/>
        <v>0</v>
      </c>
      <c r="DJ45" s="123">
        <f t="shared" si="35"/>
        <v>-192.96199999999999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-45</v>
      </c>
      <c r="D46" s="124">
        <v>0</v>
      </c>
      <c r="E46" s="124">
        <v>0</v>
      </c>
      <c r="F46" s="124">
        <v>-190.46199999999999</v>
      </c>
      <c r="G46" s="124">
        <v>-235.46199999999999</v>
      </c>
      <c r="H46" s="118"/>
      <c r="I46" s="33">
        <v>44</v>
      </c>
      <c r="J46" s="124">
        <v>45</v>
      </c>
      <c r="K46" s="124">
        <v>0</v>
      </c>
      <c r="L46" s="124">
        <v>0</v>
      </c>
      <c r="M46" s="124">
        <v>0</v>
      </c>
      <c r="N46" s="124">
        <v>45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190.46199999999999</v>
      </c>
      <c r="AF46" s="124">
        <v>0</v>
      </c>
      <c r="AG46" s="124">
        <v>0</v>
      </c>
      <c r="AH46" s="124">
        <v>0</v>
      </c>
      <c r="AI46" s="124">
        <v>190.46199999999999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45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-45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190.46199999999999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-190.46199999999999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450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450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1904.62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1904.62</v>
      </c>
      <c r="DF46" s="123">
        <f t="shared" si="31"/>
        <v>235.46199999999999</v>
      </c>
      <c r="DG46" s="123">
        <f t="shared" si="32"/>
        <v>-45</v>
      </c>
      <c r="DH46" s="123">
        <f t="shared" si="33"/>
        <v>0</v>
      </c>
      <c r="DI46" s="123">
        <f t="shared" si="34"/>
        <v>0</v>
      </c>
      <c r="DJ46" s="123">
        <f t="shared" si="35"/>
        <v>-190.46199999999999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-45</v>
      </c>
      <c r="D47" s="124">
        <v>0</v>
      </c>
      <c r="E47" s="124">
        <v>0</v>
      </c>
      <c r="F47" s="124">
        <v>-145.01499999999999</v>
      </c>
      <c r="G47" s="124">
        <v>-190.01499999999999</v>
      </c>
      <c r="H47" s="118"/>
      <c r="I47" s="33">
        <v>45</v>
      </c>
      <c r="J47" s="124">
        <v>45</v>
      </c>
      <c r="K47" s="124">
        <v>0</v>
      </c>
      <c r="L47" s="124">
        <v>0</v>
      </c>
      <c r="M47" s="124">
        <v>0</v>
      </c>
      <c r="N47" s="124">
        <v>45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145.01499999999999</v>
      </c>
      <c r="AF47" s="124">
        <v>0</v>
      </c>
      <c r="AG47" s="124">
        <v>0</v>
      </c>
      <c r="AH47" s="124">
        <v>0</v>
      </c>
      <c r="AI47" s="124">
        <v>145.01499999999999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45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-45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145.01499999999999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-145.01499999999999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450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450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1450.1499999999999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1450.1499999999999</v>
      </c>
      <c r="DF47" s="123">
        <f t="shared" si="31"/>
        <v>190.01499999999999</v>
      </c>
      <c r="DG47" s="123">
        <f t="shared" si="32"/>
        <v>-45</v>
      </c>
      <c r="DH47" s="123">
        <f t="shared" si="33"/>
        <v>0</v>
      </c>
      <c r="DI47" s="123">
        <f t="shared" si="34"/>
        <v>0</v>
      </c>
      <c r="DJ47" s="123">
        <f t="shared" si="35"/>
        <v>-145.01499999999999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-50</v>
      </c>
      <c r="D48" s="124">
        <v>0</v>
      </c>
      <c r="E48" s="124">
        <v>0</v>
      </c>
      <c r="F48" s="124">
        <v>-147.79499999999999</v>
      </c>
      <c r="G48" s="124">
        <v>-197.79499999999999</v>
      </c>
      <c r="H48" s="118"/>
      <c r="I48" s="33">
        <v>46</v>
      </c>
      <c r="J48" s="124">
        <v>50</v>
      </c>
      <c r="K48" s="124">
        <v>0</v>
      </c>
      <c r="L48" s="124">
        <v>0</v>
      </c>
      <c r="M48" s="124">
        <v>0</v>
      </c>
      <c r="N48" s="124">
        <v>50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147.79499999999999</v>
      </c>
      <c r="AF48" s="124">
        <v>0</v>
      </c>
      <c r="AG48" s="124">
        <v>0</v>
      </c>
      <c r="AH48" s="124">
        <v>0</v>
      </c>
      <c r="AI48" s="124">
        <v>147.79499999999999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50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-50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147.79499999999999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-147.79499999999999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500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500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1477.9499999999998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1477.9499999999998</v>
      </c>
      <c r="DF48" s="123">
        <f t="shared" si="31"/>
        <v>197.79499999999999</v>
      </c>
      <c r="DG48" s="123">
        <f t="shared" si="32"/>
        <v>-50</v>
      </c>
      <c r="DH48" s="123">
        <f t="shared" si="33"/>
        <v>0</v>
      </c>
      <c r="DI48" s="123">
        <f t="shared" si="34"/>
        <v>0</v>
      </c>
      <c r="DJ48" s="123">
        <f t="shared" si="35"/>
        <v>-147.79499999999999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-60</v>
      </c>
      <c r="D49" s="124">
        <v>0</v>
      </c>
      <c r="E49" s="124">
        <v>0</v>
      </c>
      <c r="F49" s="124">
        <v>-161.18600000000001</v>
      </c>
      <c r="G49" s="124">
        <v>-221.18600000000001</v>
      </c>
      <c r="H49" s="118"/>
      <c r="I49" s="33">
        <v>47</v>
      </c>
      <c r="J49" s="124">
        <v>60</v>
      </c>
      <c r="K49" s="124">
        <v>0</v>
      </c>
      <c r="L49" s="124">
        <v>0</v>
      </c>
      <c r="M49" s="124">
        <v>0</v>
      </c>
      <c r="N49" s="124">
        <v>60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161.18600000000001</v>
      </c>
      <c r="AF49" s="124">
        <v>0</v>
      </c>
      <c r="AG49" s="124">
        <v>0</v>
      </c>
      <c r="AH49" s="124">
        <v>0</v>
      </c>
      <c r="AI49" s="124">
        <v>161.18600000000001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60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-60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161.18600000000001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-161.18600000000001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600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600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1611.8600000000001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1611.8600000000001</v>
      </c>
      <c r="DF49" s="123">
        <f t="shared" si="31"/>
        <v>221.18600000000001</v>
      </c>
      <c r="DG49" s="123">
        <f t="shared" si="32"/>
        <v>-60</v>
      </c>
      <c r="DH49" s="123">
        <f t="shared" si="33"/>
        <v>0</v>
      </c>
      <c r="DI49" s="123">
        <f t="shared" si="34"/>
        <v>0</v>
      </c>
      <c r="DJ49" s="123">
        <f t="shared" si="35"/>
        <v>-161.18600000000001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-65</v>
      </c>
      <c r="D50" s="124">
        <v>0</v>
      </c>
      <c r="E50" s="124">
        <v>0</v>
      </c>
      <c r="F50" s="124">
        <v>-177.28200000000001</v>
      </c>
      <c r="G50" s="124">
        <v>-242.28200000000001</v>
      </c>
      <c r="H50" s="118"/>
      <c r="I50" s="33">
        <v>48</v>
      </c>
      <c r="J50" s="124">
        <v>65</v>
      </c>
      <c r="K50" s="124">
        <v>0</v>
      </c>
      <c r="L50" s="124">
        <v>0</v>
      </c>
      <c r="M50" s="124">
        <v>0</v>
      </c>
      <c r="N50" s="124">
        <v>65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177.28200000000001</v>
      </c>
      <c r="AF50" s="124">
        <v>0</v>
      </c>
      <c r="AG50" s="124">
        <v>0</v>
      </c>
      <c r="AH50" s="124">
        <v>0</v>
      </c>
      <c r="AI50" s="124">
        <v>177.28200000000001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65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-65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177.28200000000001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-177.28200000000001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650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650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1772.8200000000002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1772.8200000000002</v>
      </c>
      <c r="DF50" s="123">
        <f t="shared" si="31"/>
        <v>242.28200000000001</v>
      </c>
      <c r="DG50" s="123">
        <f t="shared" si="32"/>
        <v>-65</v>
      </c>
      <c r="DH50" s="123">
        <f t="shared" si="33"/>
        <v>0</v>
      </c>
      <c r="DI50" s="123">
        <f t="shared" si="34"/>
        <v>0</v>
      </c>
      <c r="DJ50" s="123">
        <f t="shared" si="35"/>
        <v>-177.28200000000001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-70</v>
      </c>
      <c r="D51" s="124">
        <v>0</v>
      </c>
      <c r="E51" s="124">
        <v>0</v>
      </c>
      <c r="F51" s="124">
        <v>-17.824999999999999</v>
      </c>
      <c r="G51" s="124">
        <v>-87.825000000000003</v>
      </c>
      <c r="H51" s="118"/>
      <c r="I51" s="33">
        <v>49</v>
      </c>
      <c r="J51" s="124">
        <v>70</v>
      </c>
      <c r="K51" s="124">
        <v>0</v>
      </c>
      <c r="L51" s="124">
        <v>0</v>
      </c>
      <c r="M51" s="124">
        <v>0</v>
      </c>
      <c r="N51" s="124">
        <v>70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17.824999999999999</v>
      </c>
      <c r="AF51" s="124">
        <v>0</v>
      </c>
      <c r="AG51" s="124">
        <v>0</v>
      </c>
      <c r="AH51" s="124">
        <v>0</v>
      </c>
      <c r="AI51" s="124">
        <v>17.824999999999999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70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-70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17.824999999999999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-17.824999999999999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700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700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178.25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178.25</v>
      </c>
      <c r="DF51" s="123">
        <f t="shared" si="31"/>
        <v>87.825000000000003</v>
      </c>
      <c r="DG51" s="123">
        <f t="shared" si="32"/>
        <v>-70</v>
      </c>
      <c r="DH51" s="123">
        <f t="shared" si="33"/>
        <v>0</v>
      </c>
      <c r="DI51" s="123">
        <f t="shared" si="34"/>
        <v>0</v>
      </c>
      <c r="DJ51" s="123">
        <f t="shared" si="35"/>
        <v>-17.824999999999999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-66</v>
      </c>
      <c r="D52" s="124">
        <v>0</v>
      </c>
      <c r="E52" s="124">
        <v>0</v>
      </c>
      <c r="F52" s="124">
        <v>-34.793999999999997</v>
      </c>
      <c r="G52" s="124">
        <v>-100.794</v>
      </c>
      <c r="H52" s="118"/>
      <c r="I52" s="33">
        <v>50</v>
      </c>
      <c r="J52" s="124">
        <v>66</v>
      </c>
      <c r="K52" s="124">
        <v>0</v>
      </c>
      <c r="L52" s="124">
        <v>0</v>
      </c>
      <c r="M52" s="124">
        <v>0</v>
      </c>
      <c r="N52" s="124">
        <v>66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34.793999999999997</v>
      </c>
      <c r="AF52" s="124">
        <v>0</v>
      </c>
      <c r="AG52" s="124">
        <v>0</v>
      </c>
      <c r="AH52" s="124">
        <v>0</v>
      </c>
      <c r="AI52" s="124">
        <v>34.793999999999997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66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-66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34.793999999999997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-34.793999999999997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660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660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347.93999999999994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347.93999999999994</v>
      </c>
      <c r="DF52" s="123">
        <f t="shared" si="31"/>
        <v>100.794</v>
      </c>
      <c r="DG52" s="123">
        <f t="shared" si="32"/>
        <v>-66</v>
      </c>
      <c r="DH52" s="123">
        <f t="shared" si="33"/>
        <v>0</v>
      </c>
      <c r="DI52" s="123">
        <f t="shared" si="34"/>
        <v>0</v>
      </c>
      <c r="DJ52" s="123">
        <f t="shared" si="35"/>
        <v>-34.793999999999997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-49</v>
      </c>
      <c r="D53" s="124">
        <v>0</v>
      </c>
      <c r="E53" s="124">
        <v>0</v>
      </c>
      <c r="F53" s="124">
        <v>-28.103999999999999</v>
      </c>
      <c r="G53" s="124">
        <v>-77.103999999999999</v>
      </c>
      <c r="H53" s="118"/>
      <c r="I53" s="33">
        <v>51</v>
      </c>
      <c r="J53" s="124">
        <v>49</v>
      </c>
      <c r="K53" s="124">
        <v>0</v>
      </c>
      <c r="L53" s="124">
        <v>0</v>
      </c>
      <c r="M53" s="124">
        <v>0</v>
      </c>
      <c r="N53" s="124">
        <v>49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28.103999999999999</v>
      </c>
      <c r="AF53" s="124">
        <v>0</v>
      </c>
      <c r="AG53" s="124">
        <v>0</v>
      </c>
      <c r="AH53" s="124">
        <v>0</v>
      </c>
      <c r="AI53" s="124">
        <v>28.103999999999999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49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-49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28.103999999999999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-28.103999999999999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490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490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281.03999999999996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281.03999999999996</v>
      </c>
      <c r="DF53" s="123">
        <f t="shared" si="31"/>
        <v>77.103999999999999</v>
      </c>
      <c r="DG53" s="123">
        <f t="shared" si="32"/>
        <v>-49</v>
      </c>
      <c r="DH53" s="123">
        <f t="shared" si="33"/>
        <v>0</v>
      </c>
      <c r="DI53" s="123">
        <f t="shared" si="34"/>
        <v>0</v>
      </c>
      <c r="DJ53" s="123">
        <f t="shared" si="35"/>
        <v>-28.103999999999999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-64</v>
      </c>
      <c r="D54" s="124">
        <v>0</v>
      </c>
      <c r="E54" s="124">
        <v>0</v>
      </c>
      <c r="F54" s="124">
        <v>-45.86</v>
      </c>
      <c r="G54" s="124">
        <v>-109.86</v>
      </c>
      <c r="H54" s="118"/>
      <c r="I54" s="33">
        <v>52</v>
      </c>
      <c r="J54" s="124">
        <v>64</v>
      </c>
      <c r="K54" s="124">
        <v>0</v>
      </c>
      <c r="L54" s="124">
        <v>0</v>
      </c>
      <c r="M54" s="124">
        <v>0</v>
      </c>
      <c r="N54" s="124">
        <v>64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45.86</v>
      </c>
      <c r="AF54" s="124">
        <v>0</v>
      </c>
      <c r="AG54" s="124">
        <v>0</v>
      </c>
      <c r="AH54" s="124">
        <v>0</v>
      </c>
      <c r="AI54" s="124">
        <v>45.86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64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-64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45.86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-45.86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640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640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458.6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458.6</v>
      </c>
      <c r="DF54" s="123">
        <f t="shared" si="31"/>
        <v>109.86</v>
      </c>
      <c r="DG54" s="123">
        <f t="shared" si="32"/>
        <v>-64</v>
      </c>
      <c r="DH54" s="123">
        <f t="shared" si="33"/>
        <v>0</v>
      </c>
      <c r="DI54" s="123">
        <f t="shared" si="34"/>
        <v>0</v>
      </c>
      <c r="DJ54" s="123">
        <f t="shared" si="35"/>
        <v>-45.86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-74</v>
      </c>
      <c r="D55" s="124">
        <v>0</v>
      </c>
      <c r="E55" s="124">
        <v>0</v>
      </c>
      <c r="F55" s="124">
        <v>-66.546000000000006</v>
      </c>
      <c r="G55" s="124">
        <v>-140.54599999999999</v>
      </c>
      <c r="H55" s="118"/>
      <c r="I55" s="33">
        <v>53</v>
      </c>
      <c r="J55" s="124">
        <v>74</v>
      </c>
      <c r="K55" s="124">
        <v>0</v>
      </c>
      <c r="L55" s="124">
        <v>0</v>
      </c>
      <c r="M55" s="124">
        <v>0</v>
      </c>
      <c r="N55" s="124">
        <v>74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66.546000000000006</v>
      </c>
      <c r="AF55" s="124">
        <v>0</v>
      </c>
      <c r="AG55" s="124">
        <v>0</v>
      </c>
      <c r="AH55" s="124">
        <v>0</v>
      </c>
      <c r="AI55" s="124">
        <v>66.546000000000006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74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-74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66.546000000000006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-66.546000000000006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740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740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665.46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665.46</v>
      </c>
      <c r="DF55" s="123">
        <f t="shared" si="31"/>
        <v>140.54599999999999</v>
      </c>
      <c r="DG55" s="123">
        <f t="shared" si="32"/>
        <v>-74</v>
      </c>
      <c r="DH55" s="123">
        <f t="shared" si="33"/>
        <v>0</v>
      </c>
      <c r="DI55" s="123">
        <f t="shared" si="34"/>
        <v>0</v>
      </c>
      <c r="DJ55" s="123">
        <f t="shared" si="35"/>
        <v>-66.546000000000006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-47</v>
      </c>
      <c r="D56" s="124">
        <v>0</v>
      </c>
      <c r="E56" s="124">
        <v>0</v>
      </c>
      <c r="F56" s="124">
        <v>-91</v>
      </c>
      <c r="G56" s="124">
        <v>-138</v>
      </c>
      <c r="H56" s="118"/>
      <c r="I56" s="33">
        <v>54</v>
      </c>
      <c r="J56" s="124">
        <v>47</v>
      </c>
      <c r="K56" s="124">
        <v>0</v>
      </c>
      <c r="L56" s="124">
        <v>0</v>
      </c>
      <c r="M56" s="124">
        <v>0</v>
      </c>
      <c r="N56" s="124">
        <v>47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91</v>
      </c>
      <c r="AF56" s="124">
        <v>0</v>
      </c>
      <c r="AG56" s="124">
        <v>0</v>
      </c>
      <c r="AH56" s="124">
        <v>0</v>
      </c>
      <c r="AI56" s="124">
        <v>91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47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-47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91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-91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470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470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910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910</v>
      </c>
      <c r="DF56" s="123">
        <f t="shared" si="31"/>
        <v>138</v>
      </c>
      <c r="DG56" s="123">
        <f t="shared" si="32"/>
        <v>-47</v>
      </c>
      <c r="DH56" s="123">
        <f t="shared" si="33"/>
        <v>0</v>
      </c>
      <c r="DI56" s="123">
        <f t="shared" si="34"/>
        <v>0</v>
      </c>
      <c r="DJ56" s="123">
        <f t="shared" si="35"/>
        <v>-91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-51.65</v>
      </c>
      <c r="D57" s="124">
        <v>0</v>
      </c>
      <c r="E57" s="124">
        <v>0</v>
      </c>
      <c r="F57" s="124">
        <v>-70.349999999999994</v>
      </c>
      <c r="G57" s="124">
        <v>-122</v>
      </c>
      <c r="H57" s="118"/>
      <c r="I57" s="33">
        <v>55</v>
      </c>
      <c r="J57" s="124">
        <v>51.65</v>
      </c>
      <c r="K57" s="124">
        <v>0</v>
      </c>
      <c r="L57" s="124">
        <v>0</v>
      </c>
      <c r="M57" s="124">
        <v>0</v>
      </c>
      <c r="N57" s="124">
        <v>51.65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70.349999999999994</v>
      </c>
      <c r="AF57" s="124">
        <v>0</v>
      </c>
      <c r="AG57" s="124">
        <v>0</v>
      </c>
      <c r="AH57" s="124">
        <v>0</v>
      </c>
      <c r="AI57" s="124">
        <v>70.349999999999994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51.65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-51.65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70.349999999999994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-70.349999999999994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516.5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516.5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703.5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703.5</v>
      </c>
      <c r="DF57" s="123">
        <f t="shared" si="31"/>
        <v>122</v>
      </c>
      <c r="DG57" s="123">
        <f t="shared" si="32"/>
        <v>-51.65</v>
      </c>
      <c r="DH57" s="123">
        <f t="shared" si="33"/>
        <v>0</v>
      </c>
      <c r="DI57" s="123">
        <f t="shared" si="34"/>
        <v>0</v>
      </c>
      <c r="DJ57" s="123">
        <f t="shared" si="35"/>
        <v>-70.349999999999994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-36.832999999999998</v>
      </c>
      <c r="D58" s="124">
        <v>0</v>
      </c>
      <c r="E58" s="124">
        <v>0</v>
      </c>
      <c r="F58" s="124">
        <v>-50.167000000000002</v>
      </c>
      <c r="G58" s="124">
        <v>-87</v>
      </c>
      <c r="H58" s="118"/>
      <c r="I58" s="33">
        <v>56</v>
      </c>
      <c r="J58" s="124">
        <v>36.832999999999998</v>
      </c>
      <c r="K58" s="124">
        <v>0</v>
      </c>
      <c r="L58" s="124">
        <v>0</v>
      </c>
      <c r="M58" s="124">
        <v>0</v>
      </c>
      <c r="N58" s="124">
        <v>36.832999999999998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50.167000000000002</v>
      </c>
      <c r="AF58" s="124">
        <v>0</v>
      </c>
      <c r="AG58" s="124">
        <v>0</v>
      </c>
      <c r="AH58" s="124">
        <v>0</v>
      </c>
      <c r="AI58" s="124">
        <v>50.167000000000002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36.832999999999998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-36.832999999999998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50.167000000000002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-50.167000000000002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368.33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368.33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501.67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501.67</v>
      </c>
      <c r="DF58" s="123">
        <f t="shared" si="31"/>
        <v>87</v>
      </c>
      <c r="DG58" s="123">
        <f t="shared" si="32"/>
        <v>-36.832999999999998</v>
      </c>
      <c r="DH58" s="123">
        <f t="shared" si="33"/>
        <v>0</v>
      </c>
      <c r="DI58" s="123">
        <f t="shared" si="34"/>
        <v>0</v>
      </c>
      <c r="DJ58" s="123">
        <f t="shared" si="35"/>
        <v>-50.167000000000002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-30.059000000000001</v>
      </c>
      <c r="D59" s="124">
        <v>0</v>
      </c>
      <c r="E59" s="124">
        <v>0</v>
      </c>
      <c r="F59" s="124">
        <v>-40.941000000000003</v>
      </c>
      <c r="G59" s="124">
        <v>-71</v>
      </c>
      <c r="H59" s="118"/>
      <c r="I59" s="33">
        <v>57</v>
      </c>
      <c r="J59" s="124">
        <v>30.059000000000001</v>
      </c>
      <c r="K59" s="124">
        <v>0</v>
      </c>
      <c r="L59" s="124">
        <v>0</v>
      </c>
      <c r="M59" s="124">
        <v>0</v>
      </c>
      <c r="N59" s="124">
        <v>30.059000000000001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40.941000000000003</v>
      </c>
      <c r="AF59" s="124">
        <v>0</v>
      </c>
      <c r="AG59" s="124">
        <v>0</v>
      </c>
      <c r="AH59" s="124">
        <v>0</v>
      </c>
      <c r="AI59" s="124">
        <v>40.941000000000003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30.059000000000001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-30.059000000000001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40.941000000000003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-40.941000000000003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300.59000000000003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300.59000000000003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409.41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409.41</v>
      </c>
      <c r="DF59" s="123">
        <f t="shared" si="31"/>
        <v>71</v>
      </c>
      <c r="DG59" s="123">
        <f t="shared" si="32"/>
        <v>-30.059000000000001</v>
      </c>
      <c r="DH59" s="123">
        <f t="shared" si="33"/>
        <v>0</v>
      </c>
      <c r="DI59" s="123">
        <f t="shared" si="34"/>
        <v>0</v>
      </c>
      <c r="DJ59" s="123">
        <f t="shared" si="35"/>
        <v>-40.941000000000003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-24.978000000000002</v>
      </c>
      <c r="D60" s="124">
        <v>0</v>
      </c>
      <c r="E60" s="124">
        <v>0</v>
      </c>
      <c r="F60" s="124">
        <v>-34.021999999999998</v>
      </c>
      <c r="G60" s="124">
        <v>-59</v>
      </c>
      <c r="H60" s="118"/>
      <c r="I60" s="33">
        <v>58</v>
      </c>
      <c r="J60" s="124">
        <v>24.978000000000002</v>
      </c>
      <c r="K60" s="124">
        <v>0</v>
      </c>
      <c r="L60" s="124">
        <v>0</v>
      </c>
      <c r="M60" s="124">
        <v>0</v>
      </c>
      <c r="N60" s="124">
        <v>24.978000000000002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34.021999999999998</v>
      </c>
      <c r="AF60" s="124">
        <v>0</v>
      </c>
      <c r="AG60" s="124">
        <v>0</v>
      </c>
      <c r="AH60" s="124">
        <v>0</v>
      </c>
      <c r="AI60" s="124">
        <v>34.021999999999998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24.978000000000002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-24.978000000000002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34.021999999999998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-34.021999999999998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249.78000000000003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249.78000000000003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340.21999999999997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340.21999999999997</v>
      </c>
      <c r="DF60" s="123">
        <f t="shared" si="31"/>
        <v>59</v>
      </c>
      <c r="DG60" s="123">
        <f t="shared" si="32"/>
        <v>-24.978000000000002</v>
      </c>
      <c r="DH60" s="123">
        <f t="shared" si="33"/>
        <v>0</v>
      </c>
      <c r="DI60" s="123">
        <f t="shared" si="34"/>
        <v>0</v>
      </c>
      <c r="DJ60" s="123">
        <f t="shared" si="35"/>
        <v>-34.021999999999998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-24.978000000000002</v>
      </c>
      <c r="D61" s="124">
        <v>0</v>
      </c>
      <c r="E61" s="124">
        <v>0</v>
      </c>
      <c r="F61" s="124">
        <v>-34.021999999999998</v>
      </c>
      <c r="G61" s="124">
        <v>-59</v>
      </c>
      <c r="H61" s="118"/>
      <c r="I61" s="33">
        <v>59</v>
      </c>
      <c r="J61" s="124">
        <v>24.978000000000002</v>
      </c>
      <c r="K61" s="124">
        <v>0</v>
      </c>
      <c r="L61" s="124">
        <v>0</v>
      </c>
      <c r="M61" s="124">
        <v>0</v>
      </c>
      <c r="N61" s="124">
        <v>24.978000000000002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34.021999999999998</v>
      </c>
      <c r="AF61" s="124">
        <v>0</v>
      </c>
      <c r="AG61" s="124">
        <v>0</v>
      </c>
      <c r="AH61" s="124">
        <v>0</v>
      </c>
      <c r="AI61" s="124">
        <v>34.021999999999998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24.978000000000002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-24.978000000000002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34.021999999999998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-34.021999999999998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249.78000000000003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249.78000000000003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340.21999999999997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340.21999999999997</v>
      </c>
      <c r="DF61" s="123">
        <f t="shared" si="31"/>
        <v>59</v>
      </c>
      <c r="DG61" s="123">
        <f t="shared" si="32"/>
        <v>-24.978000000000002</v>
      </c>
      <c r="DH61" s="123">
        <f t="shared" si="33"/>
        <v>0</v>
      </c>
      <c r="DI61" s="123">
        <f t="shared" si="34"/>
        <v>0</v>
      </c>
      <c r="DJ61" s="123">
        <f t="shared" si="35"/>
        <v>-34.021999999999998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-21.591999999999999</v>
      </c>
      <c r="D62" s="124">
        <v>0</v>
      </c>
      <c r="E62" s="124">
        <v>0</v>
      </c>
      <c r="F62" s="124">
        <v>-29.408000000000001</v>
      </c>
      <c r="G62" s="124">
        <v>-51</v>
      </c>
      <c r="H62" s="118"/>
      <c r="I62" s="33">
        <v>60</v>
      </c>
      <c r="J62" s="124">
        <v>21.591999999999999</v>
      </c>
      <c r="K62" s="124">
        <v>0</v>
      </c>
      <c r="L62" s="124">
        <v>0</v>
      </c>
      <c r="M62" s="124">
        <v>0</v>
      </c>
      <c r="N62" s="124">
        <v>21.591999999999999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29.408000000000001</v>
      </c>
      <c r="AF62" s="124">
        <v>0</v>
      </c>
      <c r="AG62" s="124">
        <v>0</v>
      </c>
      <c r="AH62" s="124">
        <v>0</v>
      </c>
      <c r="AI62" s="124">
        <v>29.408000000000001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21.591999999999999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-21.591999999999999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29.408000000000001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-29.408000000000001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215.92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215.92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294.08000000000004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294.08000000000004</v>
      </c>
      <c r="DF62" s="123">
        <f t="shared" si="31"/>
        <v>51</v>
      </c>
      <c r="DG62" s="123">
        <f t="shared" si="32"/>
        <v>-21.591999999999999</v>
      </c>
      <c r="DH62" s="123">
        <f t="shared" si="33"/>
        <v>0</v>
      </c>
      <c r="DI62" s="123">
        <f t="shared" si="34"/>
        <v>0</v>
      </c>
      <c r="DJ62" s="123">
        <f t="shared" si="35"/>
        <v>-29.408000000000001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-24.555</v>
      </c>
      <c r="D63" s="124">
        <v>0</v>
      </c>
      <c r="E63" s="124">
        <v>0</v>
      </c>
      <c r="F63" s="124">
        <v>-33.445</v>
      </c>
      <c r="G63" s="124">
        <v>-58</v>
      </c>
      <c r="H63" s="118"/>
      <c r="I63" s="33">
        <v>61</v>
      </c>
      <c r="J63" s="124">
        <v>24.555</v>
      </c>
      <c r="K63" s="124">
        <v>0</v>
      </c>
      <c r="L63" s="124">
        <v>0</v>
      </c>
      <c r="M63" s="124">
        <v>0</v>
      </c>
      <c r="N63" s="124">
        <v>24.555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33.445</v>
      </c>
      <c r="AF63" s="124">
        <v>0</v>
      </c>
      <c r="AG63" s="124">
        <v>0</v>
      </c>
      <c r="AH63" s="124">
        <v>0</v>
      </c>
      <c r="AI63" s="124">
        <v>33.445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24.555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-24.555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33.445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-33.445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245.55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245.55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334.45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334.45</v>
      </c>
      <c r="DF63" s="123">
        <f t="shared" si="31"/>
        <v>58</v>
      </c>
      <c r="DG63" s="123">
        <f t="shared" si="32"/>
        <v>-24.555</v>
      </c>
      <c r="DH63" s="123">
        <f t="shared" si="33"/>
        <v>0</v>
      </c>
      <c r="DI63" s="123">
        <f t="shared" si="34"/>
        <v>0</v>
      </c>
      <c r="DJ63" s="123">
        <f t="shared" si="35"/>
        <v>-33.445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-33.021999999999998</v>
      </c>
      <c r="D64" s="124">
        <v>0</v>
      </c>
      <c r="E64" s="124">
        <v>0</v>
      </c>
      <c r="F64" s="124">
        <v>-44.978000000000002</v>
      </c>
      <c r="G64" s="124">
        <v>-78</v>
      </c>
      <c r="H64" s="118"/>
      <c r="I64" s="33">
        <v>62</v>
      </c>
      <c r="J64" s="124">
        <v>33.021999999999998</v>
      </c>
      <c r="K64" s="124">
        <v>0</v>
      </c>
      <c r="L64" s="124">
        <v>0</v>
      </c>
      <c r="M64" s="124">
        <v>0</v>
      </c>
      <c r="N64" s="124">
        <v>33.021999999999998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44.978000000000002</v>
      </c>
      <c r="AF64" s="124">
        <v>0</v>
      </c>
      <c r="AG64" s="124">
        <v>0</v>
      </c>
      <c r="AH64" s="124">
        <v>0</v>
      </c>
      <c r="AI64" s="124">
        <v>44.978000000000002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33.021999999999998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-33.021999999999998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44.978000000000002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-44.978000000000002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330.21999999999997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330.21999999999997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449.78000000000003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449.78000000000003</v>
      </c>
      <c r="DF64" s="123">
        <f t="shared" si="31"/>
        <v>78</v>
      </c>
      <c r="DG64" s="123">
        <f t="shared" si="32"/>
        <v>-33.021999999999998</v>
      </c>
      <c r="DH64" s="123">
        <f t="shared" si="33"/>
        <v>0</v>
      </c>
      <c r="DI64" s="123">
        <f t="shared" si="34"/>
        <v>0</v>
      </c>
      <c r="DJ64" s="123">
        <f t="shared" si="35"/>
        <v>-44.978000000000002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-44.875999999999998</v>
      </c>
      <c r="D65" s="124">
        <v>0</v>
      </c>
      <c r="E65" s="124">
        <v>0</v>
      </c>
      <c r="F65" s="124">
        <v>-61.124000000000002</v>
      </c>
      <c r="G65" s="124">
        <v>-106</v>
      </c>
      <c r="H65" s="118"/>
      <c r="I65" s="33">
        <v>63</v>
      </c>
      <c r="J65" s="124">
        <v>44.875999999999998</v>
      </c>
      <c r="K65" s="124">
        <v>0</v>
      </c>
      <c r="L65" s="124">
        <v>0</v>
      </c>
      <c r="M65" s="124">
        <v>0</v>
      </c>
      <c r="N65" s="124">
        <v>44.875999999999998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61.124000000000002</v>
      </c>
      <c r="AF65" s="124">
        <v>0</v>
      </c>
      <c r="AG65" s="124">
        <v>0</v>
      </c>
      <c r="AH65" s="124">
        <v>0</v>
      </c>
      <c r="AI65" s="124">
        <v>61.124000000000002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44.875999999999998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-44.875999999999998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61.124000000000002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-61.124000000000002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448.76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448.76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611.24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611.24</v>
      </c>
      <c r="DF65" s="123">
        <f t="shared" si="31"/>
        <v>106</v>
      </c>
      <c r="DG65" s="123">
        <f t="shared" si="32"/>
        <v>-44.875999999999998</v>
      </c>
      <c r="DH65" s="123">
        <f t="shared" si="33"/>
        <v>0</v>
      </c>
      <c r="DI65" s="123">
        <f t="shared" si="34"/>
        <v>0</v>
      </c>
      <c r="DJ65" s="123">
        <f t="shared" si="35"/>
        <v>-61.124000000000002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-59.694000000000003</v>
      </c>
      <c r="D66" s="124">
        <v>0</v>
      </c>
      <c r="E66" s="124">
        <v>0</v>
      </c>
      <c r="F66" s="124">
        <v>-81.305999999999997</v>
      </c>
      <c r="G66" s="124">
        <v>-141</v>
      </c>
      <c r="H66" s="118"/>
      <c r="I66" s="33">
        <v>64</v>
      </c>
      <c r="J66" s="124">
        <v>59.694000000000003</v>
      </c>
      <c r="K66" s="124">
        <v>0</v>
      </c>
      <c r="L66" s="124">
        <v>0</v>
      </c>
      <c r="M66" s="124">
        <v>0</v>
      </c>
      <c r="N66" s="124">
        <v>59.694000000000003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81.305999999999997</v>
      </c>
      <c r="AF66" s="124">
        <v>0</v>
      </c>
      <c r="AG66" s="124">
        <v>0</v>
      </c>
      <c r="AH66" s="124">
        <v>0</v>
      </c>
      <c r="AI66" s="124">
        <v>81.305999999999997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59.694000000000003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-59.694000000000003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81.305999999999997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-81.305999999999997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596.94000000000005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596.94000000000005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813.06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813.06</v>
      </c>
      <c r="DF66" s="123">
        <f t="shared" si="31"/>
        <v>141</v>
      </c>
      <c r="DG66" s="123">
        <f t="shared" si="32"/>
        <v>-59.694000000000003</v>
      </c>
      <c r="DH66" s="123">
        <f t="shared" si="33"/>
        <v>0</v>
      </c>
      <c r="DI66" s="123">
        <f t="shared" si="34"/>
        <v>0</v>
      </c>
      <c r="DJ66" s="123">
        <f t="shared" si="35"/>
        <v>-81.305999999999997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-69.007999999999996</v>
      </c>
      <c r="D67" s="124">
        <v>0</v>
      </c>
      <c r="E67" s="124">
        <v>0</v>
      </c>
      <c r="F67" s="124">
        <v>-93.992000000000004</v>
      </c>
      <c r="G67" s="124">
        <v>-163</v>
      </c>
      <c r="H67" s="118"/>
      <c r="I67" s="33">
        <v>65</v>
      </c>
      <c r="J67" s="124">
        <v>69.007999999999996</v>
      </c>
      <c r="K67" s="124">
        <v>0</v>
      </c>
      <c r="L67" s="124">
        <v>0</v>
      </c>
      <c r="M67" s="124">
        <v>0</v>
      </c>
      <c r="N67" s="124">
        <v>69.007999999999996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93.992000000000004</v>
      </c>
      <c r="AF67" s="124">
        <v>0</v>
      </c>
      <c r="AG67" s="124">
        <v>0</v>
      </c>
      <c r="AH67" s="124">
        <v>0</v>
      </c>
      <c r="AI67" s="124">
        <v>93.992000000000004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69.007999999999996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-69.007999999999996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93.992000000000004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-93.992000000000004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690.07999999999993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690.07999999999993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939.92000000000007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939.92000000000007</v>
      </c>
      <c r="DF67" s="123">
        <f t="shared" si="31"/>
        <v>163</v>
      </c>
      <c r="DG67" s="123">
        <f t="shared" si="32"/>
        <v>-69.007999999999996</v>
      </c>
      <c r="DH67" s="123">
        <f t="shared" si="33"/>
        <v>0</v>
      </c>
      <c r="DI67" s="123">
        <f t="shared" si="34"/>
        <v>0</v>
      </c>
      <c r="DJ67" s="123">
        <f t="shared" si="35"/>
        <v>-93.992000000000004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-76.204999999999998</v>
      </c>
      <c r="D68" s="124">
        <v>0</v>
      </c>
      <c r="E68" s="124">
        <v>0</v>
      </c>
      <c r="F68" s="124">
        <v>-103.795</v>
      </c>
      <c r="G68" s="124">
        <v>-180</v>
      </c>
      <c r="H68" s="118"/>
      <c r="I68" s="33">
        <v>66</v>
      </c>
      <c r="J68" s="124">
        <v>76.204999999999998</v>
      </c>
      <c r="K68" s="124">
        <v>0</v>
      </c>
      <c r="L68" s="124">
        <v>0</v>
      </c>
      <c r="M68" s="124">
        <v>0</v>
      </c>
      <c r="N68" s="124">
        <v>76.204999999999998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103.795</v>
      </c>
      <c r="AF68" s="124">
        <v>0</v>
      </c>
      <c r="AG68" s="124">
        <v>0</v>
      </c>
      <c r="AH68" s="124">
        <v>0</v>
      </c>
      <c r="AI68" s="124">
        <v>103.795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76.204999999999998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-76.204999999999998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103.795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-103.795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762.05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762.05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1037.95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1037.95</v>
      </c>
      <c r="DF68" s="123">
        <f t="shared" ref="DF68:DF99" si="59">AR68+AU68+BB68+BI68+BP68</f>
        <v>180</v>
      </c>
      <c r="DG68" s="123">
        <f t="shared" ref="DG68:DG99" si="60">AY68+AN68+BC68+BJ68+BQ68</f>
        <v>-76.204999999999998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-103.795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-84.248999999999995</v>
      </c>
      <c r="D69" s="124">
        <v>0</v>
      </c>
      <c r="E69" s="124">
        <v>0</v>
      </c>
      <c r="F69" s="124">
        <v>-114.751</v>
      </c>
      <c r="G69" s="124">
        <v>-199</v>
      </c>
      <c r="H69" s="118"/>
      <c r="I69" s="33">
        <v>67</v>
      </c>
      <c r="J69" s="124">
        <v>84.248999999999995</v>
      </c>
      <c r="K69" s="124">
        <v>0</v>
      </c>
      <c r="L69" s="124">
        <v>0</v>
      </c>
      <c r="M69" s="124">
        <v>0</v>
      </c>
      <c r="N69" s="124">
        <v>84.248999999999995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114.751</v>
      </c>
      <c r="AF69" s="124">
        <v>0</v>
      </c>
      <c r="AG69" s="124">
        <v>0</v>
      </c>
      <c r="AH69" s="124">
        <v>0</v>
      </c>
      <c r="AI69" s="124">
        <v>114.751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84.248999999999995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-84.248999999999995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114.751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-114.751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842.49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842.49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1147.51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1147.51</v>
      </c>
      <c r="DF69" s="123">
        <f t="shared" si="59"/>
        <v>199</v>
      </c>
      <c r="DG69" s="123">
        <f t="shared" si="60"/>
        <v>-84.248999999999995</v>
      </c>
      <c r="DH69" s="123">
        <f t="shared" si="61"/>
        <v>0</v>
      </c>
      <c r="DI69" s="123">
        <f t="shared" si="62"/>
        <v>0</v>
      </c>
      <c r="DJ69" s="123">
        <f t="shared" si="63"/>
        <v>-114.751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-89.753</v>
      </c>
      <c r="D70" s="124">
        <v>0</v>
      </c>
      <c r="E70" s="124">
        <v>0</v>
      </c>
      <c r="F70" s="124">
        <v>-122.247</v>
      </c>
      <c r="G70" s="124">
        <v>-212</v>
      </c>
      <c r="H70" s="118"/>
      <c r="I70" s="33">
        <v>68</v>
      </c>
      <c r="J70" s="124">
        <v>89.753</v>
      </c>
      <c r="K70" s="124">
        <v>0</v>
      </c>
      <c r="L70" s="124">
        <v>0</v>
      </c>
      <c r="M70" s="124">
        <v>0</v>
      </c>
      <c r="N70" s="124">
        <v>89.753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122.247</v>
      </c>
      <c r="AF70" s="124">
        <v>0</v>
      </c>
      <c r="AG70" s="124">
        <v>0</v>
      </c>
      <c r="AH70" s="124">
        <v>0</v>
      </c>
      <c r="AI70" s="124">
        <v>122.247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89.753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-89.753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122.247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-122.247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897.53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897.53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1222.47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1222.47</v>
      </c>
      <c r="DF70" s="123">
        <f t="shared" si="59"/>
        <v>212</v>
      </c>
      <c r="DG70" s="123">
        <f t="shared" si="60"/>
        <v>-89.753</v>
      </c>
      <c r="DH70" s="123">
        <f t="shared" si="61"/>
        <v>0</v>
      </c>
      <c r="DI70" s="123">
        <f t="shared" si="62"/>
        <v>0</v>
      </c>
      <c r="DJ70" s="123">
        <f t="shared" si="63"/>
        <v>-122.247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-93.986999999999995</v>
      </c>
      <c r="D71" s="124">
        <v>0</v>
      </c>
      <c r="E71" s="124">
        <v>0</v>
      </c>
      <c r="F71" s="124">
        <v>-128.01300000000001</v>
      </c>
      <c r="G71" s="124">
        <v>-222</v>
      </c>
      <c r="H71" s="118"/>
      <c r="I71" s="33">
        <v>69</v>
      </c>
      <c r="J71" s="124">
        <v>93.986999999999995</v>
      </c>
      <c r="K71" s="124">
        <v>0</v>
      </c>
      <c r="L71" s="124">
        <v>0</v>
      </c>
      <c r="M71" s="124">
        <v>0</v>
      </c>
      <c r="N71" s="124">
        <v>93.986999999999995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128.01300000000001</v>
      </c>
      <c r="AF71" s="124">
        <v>0</v>
      </c>
      <c r="AG71" s="124">
        <v>0</v>
      </c>
      <c r="AH71" s="124">
        <v>0</v>
      </c>
      <c r="AI71" s="124">
        <v>128.01300000000001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93.986999999999995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-93.986999999999995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128.01300000000001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-128.01300000000001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939.86999999999989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939.86999999999989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1280.1300000000001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1280.1300000000001</v>
      </c>
      <c r="DF71" s="123">
        <f t="shared" si="59"/>
        <v>222</v>
      </c>
      <c r="DG71" s="123">
        <f t="shared" si="60"/>
        <v>-93.986999999999995</v>
      </c>
      <c r="DH71" s="123">
        <f t="shared" si="61"/>
        <v>0</v>
      </c>
      <c r="DI71" s="123">
        <f t="shared" si="62"/>
        <v>0</v>
      </c>
      <c r="DJ71" s="123">
        <f t="shared" si="63"/>
        <v>-128.01300000000001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-89.753</v>
      </c>
      <c r="D72" s="124">
        <v>0</v>
      </c>
      <c r="E72" s="124">
        <v>0</v>
      </c>
      <c r="F72" s="124">
        <v>-122.247</v>
      </c>
      <c r="G72" s="124">
        <v>-212</v>
      </c>
      <c r="H72" s="118"/>
      <c r="I72" s="33">
        <v>70</v>
      </c>
      <c r="J72" s="124">
        <v>89.753</v>
      </c>
      <c r="K72" s="124">
        <v>0</v>
      </c>
      <c r="L72" s="124">
        <v>0</v>
      </c>
      <c r="M72" s="124">
        <v>0</v>
      </c>
      <c r="N72" s="124">
        <v>89.753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122.247</v>
      </c>
      <c r="AF72" s="124">
        <v>0</v>
      </c>
      <c r="AG72" s="124">
        <v>0</v>
      </c>
      <c r="AH72" s="124">
        <v>0</v>
      </c>
      <c r="AI72" s="124">
        <v>122.247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89.753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-89.753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122.247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-122.247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897.53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897.53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1222.47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1222.47</v>
      </c>
      <c r="DF72" s="123">
        <f t="shared" si="59"/>
        <v>212</v>
      </c>
      <c r="DG72" s="123">
        <f t="shared" si="60"/>
        <v>-89.753</v>
      </c>
      <c r="DH72" s="123">
        <f t="shared" si="61"/>
        <v>0</v>
      </c>
      <c r="DI72" s="123">
        <f t="shared" si="62"/>
        <v>0</v>
      </c>
      <c r="DJ72" s="123">
        <f t="shared" si="63"/>
        <v>-122.247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-91.445999999999998</v>
      </c>
      <c r="D73" s="124">
        <v>0</v>
      </c>
      <c r="E73" s="124">
        <v>0</v>
      </c>
      <c r="F73" s="124">
        <v>-124.554</v>
      </c>
      <c r="G73" s="124">
        <v>-216</v>
      </c>
      <c r="H73" s="118"/>
      <c r="I73" s="33">
        <v>71</v>
      </c>
      <c r="J73" s="124">
        <v>91.445999999999998</v>
      </c>
      <c r="K73" s="124">
        <v>0</v>
      </c>
      <c r="L73" s="124">
        <v>0</v>
      </c>
      <c r="M73" s="124">
        <v>0</v>
      </c>
      <c r="N73" s="124">
        <v>91.445999999999998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124.554</v>
      </c>
      <c r="AF73" s="124">
        <v>0</v>
      </c>
      <c r="AG73" s="124">
        <v>0</v>
      </c>
      <c r="AH73" s="124">
        <v>0</v>
      </c>
      <c r="AI73" s="124">
        <v>124.554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91.445999999999998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-91.445999999999998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124.554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-124.554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914.46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914.46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1245.54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1245.54</v>
      </c>
      <c r="DF73" s="123">
        <f t="shared" si="59"/>
        <v>216</v>
      </c>
      <c r="DG73" s="123">
        <f t="shared" si="60"/>
        <v>-91.445999999999998</v>
      </c>
      <c r="DH73" s="123">
        <f t="shared" si="61"/>
        <v>0</v>
      </c>
      <c r="DI73" s="123">
        <f t="shared" si="62"/>
        <v>0</v>
      </c>
      <c r="DJ73" s="123">
        <f t="shared" si="63"/>
        <v>-124.554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-112.191</v>
      </c>
      <c r="D74" s="124">
        <v>0</v>
      </c>
      <c r="E74" s="124">
        <v>0</v>
      </c>
      <c r="F74" s="124">
        <v>-152.809</v>
      </c>
      <c r="G74" s="124">
        <v>-265</v>
      </c>
      <c r="H74" s="118"/>
      <c r="I74" s="33">
        <v>72</v>
      </c>
      <c r="J74" s="124">
        <v>112.191</v>
      </c>
      <c r="K74" s="124">
        <v>0</v>
      </c>
      <c r="L74" s="124">
        <v>0</v>
      </c>
      <c r="M74" s="124">
        <v>0</v>
      </c>
      <c r="N74" s="124">
        <v>112.191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152.809</v>
      </c>
      <c r="AF74" s="124">
        <v>0</v>
      </c>
      <c r="AG74" s="124">
        <v>0</v>
      </c>
      <c r="AH74" s="124">
        <v>0</v>
      </c>
      <c r="AI74" s="124">
        <v>152.809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112.191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-112.191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152.809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-152.809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1121.9100000000001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1121.9100000000001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1528.09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1528.09</v>
      </c>
      <c r="DF74" s="123">
        <f t="shared" si="59"/>
        <v>265</v>
      </c>
      <c r="DG74" s="123">
        <f t="shared" si="60"/>
        <v>-112.191</v>
      </c>
      <c r="DH74" s="123">
        <f t="shared" si="61"/>
        <v>0</v>
      </c>
      <c r="DI74" s="123">
        <f t="shared" si="62"/>
        <v>0</v>
      </c>
      <c r="DJ74" s="123">
        <f t="shared" si="63"/>
        <v>-152.809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-8.891</v>
      </c>
      <c r="D80" s="124">
        <v>0</v>
      </c>
      <c r="E80" s="124">
        <v>0</v>
      </c>
      <c r="F80" s="124">
        <v>-12.109</v>
      </c>
      <c r="G80" s="124">
        <v>-21</v>
      </c>
      <c r="H80" s="118"/>
      <c r="I80" s="33">
        <v>78</v>
      </c>
      <c r="J80" s="124">
        <v>8.891</v>
      </c>
      <c r="K80" s="124">
        <v>0</v>
      </c>
      <c r="L80" s="124">
        <v>0</v>
      </c>
      <c r="M80" s="124">
        <v>0</v>
      </c>
      <c r="N80" s="124">
        <v>8.891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12.109</v>
      </c>
      <c r="AF80" s="124">
        <v>0</v>
      </c>
      <c r="AG80" s="124">
        <v>0</v>
      </c>
      <c r="AH80" s="124">
        <v>0</v>
      </c>
      <c r="AI80" s="124">
        <v>12.109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8.891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-8.891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12.109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-12.109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88.91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88.91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121.09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121.09</v>
      </c>
      <c r="DF80" s="123">
        <f t="shared" si="59"/>
        <v>21</v>
      </c>
      <c r="DG80" s="123">
        <f t="shared" si="60"/>
        <v>-8.891</v>
      </c>
      <c r="DH80" s="123">
        <f t="shared" si="61"/>
        <v>0</v>
      </c>
      <c r="DI80" s="123">
        <f t="shared" si="62"/>
        <v>0</v>
      </c>
      <c r="DJ80" s="123">
        <f t="shared" si="63"/>
        <v>-12.109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-19.050999999999998</v>
      </c>
      <c r="D81" s="124">
        <v>0</v>
      </c>
      <c r="E81" s="124">
        <v>0</v>
      </c>
      <c r="F81" s="124">
        <v>-25.949000000000002</v>
      </c>
      <c r="G81" s="124">
        <v>-45</v>
      </c>
      <c r="H81" s="118"/>
      <c r="I81" s="33">
        <v>79</v>
      </c>
      <c r="J81" s="124">
        <v>19.050999999999998</v>
      </c>
      <c r="K81" s="124">
        <v>0</v>
      </c>
      <c r="L81" s="124">
        <v>0</v>
      </c>
      <c r="M81" s="124">
        <v>0</v>
      </c>
      <c r="N81" s="124">
        <v>19.050999999999998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25.949000000000002</v>
      </c>
      <c r="AF81" s="124">
        <v>0</v>
      </c>
      <c r="AG81" s="124">
        <v>0</v>
      </c>
      <c r="AH81" s="124">
        <v>0</v>
      </c>
      <c r="AI81" s="124">
        <v>25.949000000000002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19.050999999999998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-19.050999999999998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25.949000000000002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-25.949000000000002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190.51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190.51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259.49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259.49</v>
      </c>
      <c r="DF81" s="123">
        <f t="shared" si="59"/>
        <v>45</v>
      </c>
      <c r="DG81" s="123">
        <f t="shared" si="60"/>
        <v>-19.050999999999998</v>
      </c>
      <c r="DH81" s="123">
        <f t="shared" si="61"/>
        <v>0</v>
      </c>
      <c r="DI81" s="123">
        <f t="shared" si="62"/>
        <v>0</v>
      </c>
      <c r="DJ81" s="123">
        <f t="shared" si="63"/>
        <v>-25.949000000000002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-19.475000000000001</v>
      </c>
      <c r="D82" s="124">
        <v>0</v>
      </c>
      <c r="E82" s="124">
        <v>0</v>
      </c>
      <c r="F82" s="124">
        <v>-26.524999999999999</v>
      </c>
      <c r="G82" s="124">
        <v>-46</v>
      </c>
      <c r="H82" s="118"/>
      <c r="I82" s="33">
        <v>80</v>
      </c>
      <c r="J82" s="124">
        <v>19.475000000000001</v>
      </c>
      <c r="K82" s="124">
        <v>0</v>
      </c>
      <c r="L82" s="124">
        <v>0</v>
      </c>
      <c r="M82" s="124">
        <v>0</v>
      </c>
      <c r="N82" s="124">
        <v>19.475000000000001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26.524999999999999</v>
      </c>
      <c r="AF82" s="124">
        <v>0</v>
      </c>
      <c r="AG82" s="124">
        <v>0</v>
      </c>
      <c r="AH82" s="124">
        <v>0</v>
      </c>
      <c r="AI82" s="124">
        <v>26.524999999999999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19.475000000000001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-19.475000000000001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26.524999999999999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-26.524999999999999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194.75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194.75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265.25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265.25</v>
      </c>
      <c r="DF82" s="123">
        <f t="shared" si="59"/>
        <v>46</v>
      </c>
      <c r="DG82" s="123">
        <f t="shared" si="60"/>
        <v>-19.475000000000001</v>
      </c>
      <c r="DH82" s="123">
        <f t="shared" si="61"/>
        <v>0</v>
      </c>
      <c r="DI82" s="123">
        <f t="shared" si="62"/>
        <v>0</v>
      </c>
      <c r="DJ82" s="123">
        <f t="shared" si="63"/>
        <v>-26.524999999999999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-24.978000000000002</v>
      </c>
      <c r="D83" s="124">
        <v>0</v>
      </c>
      <c r="E83" s="124">
        <v>0</v>
      </c>
      <c r="F83" s="124">
        <v>-34.021999999999998</v>
      </c>
      <c r="G83" s="124">
        <v>-59</v>
      </c>
      <c r="H83" s="118"/>
      <c r="I83" s="33">
        <v>81</v>
      </c>
      <c r="J83" s="124">
        <v>24.978000000000002</v>
      </c>
      <c r="K83" s="124">
        <v>0</v>
      </c>
      <c r="L83" s="124">
        <v>0</v>
      </c>
      <c r="M83" s="124">
        <v>0</v>
      </c>
      <c r="N83" s="124">
        <v>24.978000000000002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34.021999999999998</v>
      </c>
      <c r="AF83" s="124">
        <v>0</v>
      </c>
      <c r="AG83" s="124">
        <v>0</v>
      </c>
      <c r="AH83" s="124">
        <v>0</v>
      </c>
      <c r="AI83" s="124">
        <v>34.021999999999998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24.978000000000002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-24.978000000000002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34.021999999999998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-34.021999999999998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249.78000000000003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249.78000000000003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340.21999999999997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340.21999999999997</v>
      </c>
      <c r="DF83" s="123">
        <f t="shared" si="59"/>
        <v>59</v>
      </c>
      <c r="DG83" s="123">
        <f t="shared" si="60"/>
        <v>-24.978000000000002</v>
      </c>
      <c r="DH83" s="123">
        <f t="shared" si="61"/>
        <v>0</v>
      </c>
      <c r="DI83" s="123">
        <f t="shared" si="62"/>
        <v>0</v>
      </c>
      <c r="DJ83" s="123">
        <f t="shared" si="63"/>
        <v>-34.021999999999998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-25.824999999999999</v>
      </c>
      <c r="D84" s="124">
        <v>0</v>
      </c>
      <c r="E84" s="124">
        <v>0</v>
      </c>
      <c r="F84" s="124">
        <v>-35.174999999999997</v>
      </c>
      <c r="G84" s="124">
        <v>-61</v>
      </c>
      <c r="H84" s="118"/>
      <c r="I84" s="33">
        <v>82</v>
      </c>
      <c r="J84" s="124">
        <v>25.824999999999999</v>
      </c>
      <c r="K84" s="124">
        <v>0</v>
      </c>
      <c r="L84" s="124">
        <v>0</v>
      </c>
      <c r="M84" s="124">
        <v>0</v>
      </c>
      <c r="N84" s="124">
        <v>25.824999999999999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35.174999999999997</v>
      </c>
      <c r="AF84" s="124">
        <v>0</v>
      </c>
      <c r="AG84" s="124">
        <v>0</v>
      </c>
      <c r="AH84" s="124">
        <v>0</v>
      </c>
      <c r="AI84" s="124">
        <v>35.174999999999997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25.824999999999999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-25.824999999999999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35.174999999999997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-35.174999999999997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258.25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258.25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351.75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351.75</v>
      </c>
      <c r="DF84" s="123">
        <f t="shared" si="59"/>
        <v>61</v>
      </c>
      <c r="DG84" s="123">
        <f t="shared" si="60"/>
        <v>-25.824999999999999</v>
      </c>
      <c r="DH84" s="123">
        <f t="shared" si="61"/>
        <v>0</v>
      </c>
      <c r="DI84" s="123">
        <f t="shared" si="62"/>
        <v>0</v>
      </c>
      <c r="DJ84" s="123">
        <f t="shared" si="63"/>
        <v>-35.174999999999997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-18.628</v>
      </c>
      <c r="D85" s="124">
        <v>0</v>
      </c>
      <c r="E85" s="124">
        <v>0</v>
      </c>
      <c r="F85" s="124">
        <v>-25.372</v>
      </c>
      <c r="G85" s="124">
        <v>-44</v>
      </c>
      <c r="H85" s="118"/>
      <c r="I85" s="33">
        <v>83</v>
      </c>
      <c r="J85" s="124">
        <v>18.628</v>
      </c>
      <c r="K85" s="124">
        <v>0</v>
      </c>
      <c r="L85" s="124">
        <v>0</v>
      </c>
      <c r="M85" s="124">
        <v>0</v>
      </c>
      <c r="N85" s="124">
        <v>18.628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25.372</v>
      </c>
      <c r="AF85" s="124">
        <v>0</v>
      </c>
      <c r="AG85" s="124">
        <v>0</v>
      </c>
      <c r="AH85" s="124">
        <v>0</v>
      </c>
      <c r="AI85" s="124">
        <v>25.372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18.628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-18.628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25.372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-25.372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186.28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186.28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253.72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253.72</v>
      </c>
      <c r="DF85" s="123">
        <f t="shared" si="59"/>
        <v>44</v>
      </c>
      <c r="DG85" s="123">
        <f t="shared" si="60"/>
        <v>-18.628</v>
      </c>
      <c r="DH85" s="123">
        <f t="shared" si="61"/>
        <v>0</v>
      </c>
      <c r="DI85" s="123">
        <f t="shared" si="62"/>
        <v>0</v>
      </c>
      <c r="DJ85" s="123">
        <f t="shared" si="63"/>
        <v>-25.372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-15.664</v>
      </c>
      <c r="D86" s="124">
        <v>0</v>
      </c>
      <c r="E86" s="124">
        <v>0</v>
      </c>
      <c r="F86" s="124">
        <v>-21.335999999999999</v>
      </c>
      <c r="G86" s="124">
        <v>-37</v>
      </c>
      <c r="H86" s="118"/>
      <c r="I86" s="33">
        <v>84</v>
      </c>
      <c r="J86" s="124">
        <v>15.664</v>
      </c>
      <c r="K86" s="124">
        <v>0</v>
      </c>
      <c r="L86" s="124">
        <v>0</v>
      </c>
      <c r="M86" s="124">
        <v>0</v>
      </c>
      <c r="N86" s="124">
        <v>15.664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21.335999999999999</v>
      </c>
      <c r="AF86" s="124">
        <v>0</v>
      </c>
      <c r="AG86" s="124">
        <v>0</v>
      </c>
      <c r="AH86" s="124">
        <v>0</v>
      </c>
      <c r="AI86" s="124">
        <v>21.335999999999999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15.664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-15.664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21.335999999999999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-21.335999999999999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156.63999999999999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156.63999999999999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213.35999999999999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213.35999999999999</v>
      </c>
      <c r="DF86" s="123">
        <f t="shared" si="59"/>
        <v>37</v>
      </c>
      <c r="DG86" s="123">
        <f t="shared" si="60"/>
        <v>-15.664</v>
      </c>
      <c r="DH86" s="123">
        <f t="shared" si="61"/>
        <v>0</v>
      </c>
      <c r="DI86" s="123">
        <f t="shared" si="62"/>
        <v>0</v>
      </c>
      <c r="DJ86" s="123">
        <f t="shared" si="63"/>
        <v>-21.335999999999999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-58.000999999999998</v>
      </c>
      <c r="D87" s="124">
        <v>0</v>
      </c>
      <c r="E87" s="124">
        <v>0</v>
      </c>
      <c r="F87" s="124">
        <v>-78.998999999999995</v>
      </c>
      <c r="G87" s="124">
        <v>-137</v>
      </c>
      <c r="H87" s="118"/>
      <c r="I87" s="33">
        <v>85</v>
      </c>
      <c r="J87" s="124">
        <v>58.000999999999998</v>
      </c>
      <c r="K87" s="124">
        <v>0</v>
      </c>
      <c r="L87" s="124">
        <v>0</v>
      </c>
      <c r="M87" s="124">
        <v>0</v>
      </c>
      <c r="N87" s="124">
        <v>58.000999999999998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78.998999999999995</v>
      </c>
      <c r="AF87" s="124">
        <v>0</v>
      </c>
      <c r="AG87" s="124">
        <v>0</v>
      </c>
      <c r="AH87" s="124">
        <v>0</v>
      </c>
      <c r="AI87" s="124">
        <v>78.998999999999995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58.000999999999998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-58.000999999999998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78.998999999999995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-78.998999999999995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580.01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580.01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789.99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789.99</v>
      </c>
      <c r="DF87" s="123">
        <f t="shared" si="59"/>
        <v>137</v>
      </c>
      <c r="DG87" s="123">
        <f t="shared" si="60"/>
        <v>-58.000999999999998</v>
      </c>
      <c r="DH87" s="123">
        <f t="shared" si="61"/>
        <v>0</v>
      </c>
      <c r="DI87" s="123">
        <f t="shared" si="62"/>
        <v>0</v>
      </c>
      <c r="DJ87" s="123">
        <f t="shared" si="63"/>
        <v>-78.998999999999995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-53.344000000000001</v>
      </c>
      <c r="D88" s="124">
        <v>0</v>
      </c>
      <c r="E88" s="124">
        <v>0</v>
      </c>
      <c r="F88" s="124">
        <v>-72.656000000000006</v>
      </c>
      <c r="G88" s="124">
        <v>-126</v>
      </c>
      <c r="H88" s="118"/>
      <c r="I88" s="33">
        <v>86</v>
      </c>
      <c r="J88" s="124">
        <v>53.344000000000001</v>
      </c>
      <c r="K88" s="124">
        <v>0</v>
      </c>
      <c r="L88" s="124">
        <v>0</v>
      </c>
      <c r="M88" s="124">
        <v>0</v>
      </c>
      <c r="N88" s="124">
        <v>53.344000000000001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72.656000000000006</v>
      </c>
      <c r="AF88" s="124">
        <v>0</v>
      </c>
      <c r="AG88" s="124">
        <v>0</v>
      </c>
      <c r="AH88" s="124">
        <v>0</v>
      </c>
      <c r="AI88" s="124">
        <v>72.656000000000006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53.344000000000001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-53.344000000000001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72.656000000000006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-72.656000000000006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533.44000000000005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533.44000000000005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726.56000000000006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726.56000000000006</v>
      </c>
      <c r="DF88" s="123">
        <f t="shared" si="59"/>
        <v>126</v>
      </c>
      <c r="DG88" s="123">
        <f t="shared" si="60"/>
        <v>-53.344000000000001</v>
      </c>
      <c r="DH88" s="123">
        <f t="shared" si="61"/>
        <v>0</v>
      </c>
      <c r="DI88" s="123">
        <f t="shared" si="62"/>
        <v>0</v>
      </c>
      <c r="DJ88" s="123">
        <f t="shared" si="63"/>
        <v>-72.656000000000006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-49.533000000000001</v>
      </c>
      <c r="D89" s="124">
        <v>0</v>
      </c>
      <c r="E89" s="124">
        <v>0</v>
      </c>
      <c r="F89" s="124">
        <v>-67.466999999999999</v>
      </c>
      <c r="G89" s="124">
        <v>-117</v>
      </c>
      <c r="H89" s="118"/>
      <c r="I89" s="33">
        <v>87</v>
      </c>
      <c r="J89" s="124">
        <v>49.533000000000001</v>
      </c>
      <c r="K89" s="124">
        <v>0</v>
      </c>
      <c r="L89" s="124">
        <v>0</v>
      </c>
      <c r="M89" s="124">
        <v>0</v>
      </c>
      <c r="N89" s="124">
        <v>49.533000000000001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67.466999999999999</v>
      </c>
      <c r="AF89" s="124">
        <v>0</v>
      </c>
      <c r="AG89" s="124">
        <v>0</v>
      </c>
      <c r="AH89" s="124">
        <v>0</v>
      </c>
      <c r="AI89" s="124">
        <v>67.466999999999999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49.533000000000001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-49.533000000000001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67.466999999999999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-67.466999999999999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495.33000000000004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495.33000000000004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674.67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674.67</v>
      </c>
      <c r="DF89" s="123">
        <f t="shared" si="59"/>
        <v>117</v>
      </c>
      <c r="DG89" s="123">
        <f t="shared" si="60"/>
        <v>-49.533000000000001</v>
      </c>
      <c r="DH89" s="123">
        <f t="shared" si="61"/>
        <v>0</v>
      </c>
      <c r="DI89" s="123">
        <f t="shared" si="62"/>
        <v>0</v>
      </c>
      <c r="DJ89" s="123">
        <f t="shared" si="63"/>
        <v>-67.466999999999999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-37</v>
      </c>
      <c r="D90" s="124">
        <v>0</v>
      </c>
      <c r="E90" s="124">
        <v>0</v>
      </c>
      <c r="F90" s="124">
        <v>-51</v>
      </c>
      <c r="G90" s="124">
        <v>-88</v>
      </c>
      <c r="H90" s="118"/>
      <c r="I90" s="33">
        <v>88</v>
      </c>
      <c r="J90" s="124">
        <v>37</v>
      </c>
      <c r="K90" s="124">
        <v>0</v>
      </c>
      <c r="L90" s="124">
        <v>0</v>
      </c>
      <c r="M90" s="124">
        <v>0</v>
      </c>
      <c r="N90" s="124">
        <v>37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51</v>
      </c>
      <c r="AF90" s="124">
        <v>0</v>
      </c>
      <c r="AG90" s="124">
        <v>0</v>
      </c>
      <c r="AH90" s="124">
        <v>0</v>
      </c>
      <c r="AI90" s="124">
        <v>51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37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-37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-51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370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370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510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510</v>
      </c>
      <c r="DF90" s="123">
        <f t="shared" si="59"/>
        <v>88</v>
      </c>
      <c r="DG90" s="123">
        <f t="shared" si="60"/>
        <v>-37</v>
      </c>
      <c r="DH90" s="123">
        <f t="shared" si="61"/>
        <v>0</v>
      </c>
      <c r="DI90" s="123">
        <f t="shared" si="62"/>
        <v>0</v>
      </c>
      <c r="DJ90" s="123">
        <f t="shared" si="63"/>
        <v>-51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</v>
      </c>
      <c r="D92" s="124">
        <v>0</v>
      </c>
      <c r="E92" s="124">
        <v>0</v>
      </c>
      <c r="F92" s="124">
        <v>0</v>
      </c>
      <c r="G92" s="124">
        <v>-6</v>
      </c>
      <c r="H92" s="118"/>
      <c r="I92" s="33">
        <v>90</v>
      </c>
      <c r="J92" s="124">
        <v>6</v>
      </c>
      <c r="K92" s="124">
        <v>0</v>
      </c>
      <c r="L92" s="124">
        <v>0</v>
      </c>
      <c r="M92" s="124">
        <v>0</v>
      </c>
      <c r="N92" s="124">
        <v>6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6</v>
      </c>
      <c r="DG92" s="123">
        <f t="shared" si="60"/>
        <v>-6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0.69436400000000009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-0.69436400000000009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1.1257879999999998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-1.1257879999999998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0.69436399999999976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0.69436399999999976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1.1257879999999998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1.1257879999999998</v>
      </c>
      <c r="DE99" s="128"/>
      <c r="DF99" s="123">
        <f t="shared" si="59"/>
        <v>1.8201519999999998</v>
      </c>
      <c r="DG99" s="123">
        <f t="shared" si="60"/>
        <v>-0.69436400000000009</v>
      </c>
      <c r="DH99" s="123">
        <f t="shared" si="61"/>
        <v>0</v>
      </c>
      <c r="DI99" s="123">
        <f t="shared" si="62"/>
        <v>0</v>
      </c>
      <c r="DJ99" s="123">
        <f t="shared" si="63"/>
        <v>-1.1257879999999998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44584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44584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2.21</v>
      </c>
      <c r="N3" s="113">
        <v>0</v>
      </c>
      <c r="O3" s="95">
        <v>-206</v>
      </c>
      <c r="P3" s="95">
        <v>-226</v>
      </c>
      <c r="Q3" s="95">
        <v>0</v>
      </c>
      <c r="R3" s="95">
        <v>0</v>
      </c>
      <c r="S3" s="114">
        <v>0</v>
      </c>
      <c r="U3" s="115">
        <v>-432</v>
      </c>
      <c r="V3" s="116">
        <v>2.21</v>
      </c>
      <c r="W3">
        <v>0</v>
      </c>
      <c r="X3">
        <v>-206</v>
      </c>
      <c r="Y3">
        <v>0</v>
      </c>
      <c r="Z3">
        <v>2.21</v>
      </c>
      <c r="AA3">
        <v>-226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7.77</v>
      </c>
      <c r="N4" s="115">
        <v>0</v>
      </c>
      <c r="O4" s="88">
        <v>-203</v>
      </c>
      <c r="P4" s="88">
        <v>-247</v>
      </c>
      <c r="Q4" s="88">
        <v>0</v>
      </c>
      <c r="R4" s="88">
        <v>0</v>
      </c>
      <c r="S4" s="116">
        <v>0</v>
      </c>
      <c r="U4" s="115">
        <v>-450</v>
      </c>
      <c r="V4" s="116">
        <v>7.77</v>
      </c>
      <c r="W4">
        <v>0</v>
      </c>
      <c r="X4">
        <v>-203</v>
      </c>
      <c r="Y4">
        <v>0</v>
      </c>
      <c r="Z4">
        <v>7.77</v>
      </c>
      <c r="AA4">
        <v>-247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4.12</v>
      </c>
      <c r="N5" s="115">
        <v>0</v>
      </c>
      <c r="O5" s="88">
        <v>-223</v>
      </c>
      <c r="P5" s="88">
        <v>-271</v>
      </c>
      <c r="Q5" s="88">
        <v>0</v>
      </c>
      <c r="R5" s="88">
        <v>0</v>
      </c>
      <c r="S5" s="116">
        <v>0</v>
      </c>
      <c r="U5" s="115">
        <v>-494</v>
      </c>
      <c r="V5" s="116">
        <v>4.12</v>
      </c>
      <c r="W5">
        <v>0</v>
      </c>
      <c r="X5">
        <v>-223</v>
      </c>
      <c r="Y5">
        <v>0</v>
      </c>
      <c r="Z5">
        <v>4.12</v>
      </c>
      <c r="AA5">
        <v>-271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2.21</v>
      </c>
      <c r="N6" s="115">
        <v>0</v>
      </c>
      <c r="O6" s="88">
        <v>-238</v>
      </c>
      <c r="P6" s="88">
        <v>-283</v>
      </c>
      <c r="Q6" s="88">
        <v>-5</v>
      </c>
      <c r="R6" s="88">
        <v>0</v>
      </c>
      <c r="S6" s="116">
        <v>0</v>
      </c>
      <c r="U6" s="115">
        <v>-526</v>
      </c>
      <c r="V6" s="116">
        <v>2.21</v>
      </c>
      <c r="W6">
        <v>0</v>
      </c>
      <c r="X6">
        <v>-238</v>
      </c>
      <c r="Y6">
        <v>-5</v>
      </c>
      <c r="Z6">
        <v>2.21</v>
      </c>
      <c r="AA6">
        <v>-283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0.48</v>
      </c>
      <c r="N7" s="115">
        <v>0</v>
      </c>
      <c r="O7" s="88">
        <v>-233.6</v>
      </c>
      <c r="P7" s="88">
        <v>-298</v>
      </c>
      <c r="Q7" s="88">
        <v>0</v>
      </c>
      <c r="R7" s="88">
        <v>0</v>
      </c>
      <c r="S7" s="116">
        <v>0</v>
      </c>
      <c r="U7" s="115">
        <v>-531.6</v>
      </c>
      <c r="V7" s="116">
        <v>0.48</v>
      </c>
      <c r="W7">
        <v>0</v>
      </c>
      <c r="X7">
        <v>-233.6</v>
      </c>
      <c r="Y7">
        <v>0</v>
      </c>
      <c r="Z7">
        <v>0.48</v>
      </c>
      <c r="AA7">
        <v>-298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28.77</v>
      </c>
      <c r="L8" s="88">
        <v>0</v>
      </c>
      <c r="M8" s="116">
        <v>0</v>
      </c>
      <c r="N8" s="115">
        <v>0</v>
      </c>
      <c r="O8" s="88">
        <v>-249</v>
      </c>
      <c r="P8" s="88">
        <v>-322</v>
      </c>
      <c r="Q8" s="88">
        <v>0</v>
      </c>
      <c r="R8" s="88">
        <v>0</v>
      </c>
      <c r="S8" s="116">
        <v>0</v>
      </c>
      <c r="U8" s="115">
        <v>-571</v>
      </c>
      <c r="V8" s="116">
        <v>28.77</v>
      </c>
      <c r="W8">
        <v>0</v>
      </c>
      <c r="X8">
        <v>-249</v>
      </c>
      <c r="Y8">
        <v>28.77</v>
      </c>
      <c r="Z8">
        <v>0</v>
      </c>
      <c r="AA8">
        <v>-322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0.67</v>
      </c>
      <c r="N9" s="115">
        <v>-24</v>
      </c>
      <c r="O9" s="88">
        <v>-259</v>
      </c>
      <c r="P9" s="88">
        <v>-330</v>
      </c>
      <c r="Q9" s="88">
        <v>0</v>
      </c>
      <c r="R9" s="88">
        <v>0</v>
      </c>
      <c r="S9" s="116">
        <v>0</v>
      </c>
      <c r="U9" s="115">
        <v>-613</v>
      </c>
      <c r="V9" s="116">
        <v>0.67</v>
      </c>
      <c r="W9">
        <v>-24</v>
      </c>
      <c r="X9">
        <v>-259</v>
      </c>
      <c r="Y9">
        <v>0</v>
      </c>
      <c r="Z9">
        <v>0.67</v>
      </c>
      <c r="AA9">
        <v>-330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0.57999999999999996</v>
      </c>
      <c r="N10" s="115">
        <v>0</v>
      </c>
      <c r="O10" s="88">
        <v>-254</v>
      </c>
      <c r="P10" s="88">
        <v>-321</v>
      </c>
      <c r="Q10" s="88">
        <v>0</v>
      </c>
      <c r="R10" s="88">
        <v>0</v>
      </c>
      <c r="S10" s="116">
        <v>0</v>
      </c>
      <c r="U10" s="115">
        <v>-575</v>
      </c>
      <c r="V10" s="116">
        <v>0.57999999999999996</v>
      </c>
      <c r="W10">
        <v>0</v>
      </c>
      <c r="X10">
        <v>-254</v>
      </c>
      <c r="Y10">
        <v>0</v>
      </c>
      <c r="Z10">
        <v>0.57999999999999996</v>
      </c>
      <c r="AA10">
        <v>-321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2.4900000000000002</v>
      </c>
      <c r="N11" s="115">
        <v>-21</v>
      </c>
      <c r="O11" s="88">
        <v>-259</v>
      </c>
      <c r="P11" s="88">
        <v>-330</v>
      </c>
      <c r="Q11" s="88">
        <v>-10</v>
      </c>
      <c r="R11" s="88">
        <v>0</v>
      </c>
      <c r="S11" s="116">
        <v>0</v>
      </c>
      <c r="U11" s="115">
        <v>-620</v>
      </c>
      <c r="V11" s="116">
        <v>2.4900000000000002</v>
      </c>
      <c r="W11">
        <v>-21</v>
      </c>
      <c r="X11">
        <v>-259</v>
      </c>
      <c r="Y11">
        <v>-10</v>
      </c>
      <c r="Z11">
        <v>2.4900000000000002</v>
      </c>
      <c r="AA11">
        <v>-330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0.1</v>
      </c>
      <c r="N12" s="115">
        <v>-33</v>
      </c>
      <c r="O12" s="88">
        <v>-269</v>
      </c>
      <c r="P12" s="88">
        <v>-336</v>
      </c>
      <c r="Q12" s="88">
        <v>0</v>
      </c>
      <c r="R12" s="88">
        <v>0</v>
      </c>
      <c r="S12" s="116">
        <v>0</v>
      </c>
      <c r="U12" s="115">
        <v>-638</v>
      </c>
      <c r="V12" s="116">
        <v>0.1</v>
      </c>
      <c r="W12">
        <v>-33</v>
      </c>
      <c r="X12">
        <v>-269</v>
      </c>
      <c r="Y12">
        <v>0</v>
      </c>
      <c r="Z12">
        <v>0.1</v>
      </c>
      <c r="AA12">
        <v>-336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28.76</v>
      </c>
      <c r="L13" s="88">
        <v>0</v>
      </c>
      <c r="M13" s="116">
        <v>0.1</v>
      </c>
      <c r="N13" s="115">
        <v>-45</v>
      </c>
      <c r="O13" s="88">
        <v>-274</v>
      </c>
      <c r="P13" s="88">
        <v>-340</v>
      </c>
      <c r="Q13" s="88">
        <v>0</v>
      </c>
      <c r="R13" s="88">
        <v>0</v>
      </c>
      <c r="S13" s="116">
        <v>0</v>
      </c>
      <c r="U13" s="115">
        <v>-659</v>
      </c>
      <c r="V13" s="116">
        <v>28.86</v>
      </c>
      <c r="W13">
        <v>-45</v>
      </c>
      <c r="X13">
        <v>-274</v>
      </c>
      <c r="Y13">
        <v>28.76</v>
      </c>
      <c r="Z13">
        <v>0.1</v>
      </c>
      <c r="AA13">
        <v>-340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2.2999999999999998</v>
      </c>
      <c r="N14" s="115">
        <v>-47</v>
      </c>
      <c r="O14" s="88">
        <v>-274</v>
      </c>
      <c r="P14" s="88">
        <v>-344</v>
      </c>
      <c r="Q14" s="88">
        <v>0</v>
      </c>
      <c r="R14" s="88">
        <v>0</v>
      </c>
      <c r="S14" s="116">
        <v>0</v>
      </c>
      <c r="U14" s="115">
        <v>-665</v>
      </c>
      <c r="V14" s="116">
        <v>2.2999999999999998</v>
      </c>
      <c r="W14">
        <v>-47</v>
      </c>
      <c r="X14">
        <v>-274</v>
      </c>
      <c r="Y14">
        <v>0</v>
      </c>
      <c r="Z14">
        <v>2.2999999999999998</v>
      </c>
      <c r="AA14">
        <v>-344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-49</v>
      </c>
      <c r="O15" s="88">
        <v>-279</v>
      </c>
      <c r="P15" s="88">
        <v>-348</v>
      </c>
      <c r="Q15" s="88">
        <v>0</v>
      </c>
      <c r="R15" s="88">
        <v>0</v>
      </c>
      <c r="S15" s="116">
        <v>0</v>
      </c>
      <c r="U15" s="115">
        <v>-676</v>
      </c>
      <c r="V15" s="116">
        <v>0</v>
      </c>
      <c r="W15">
        <v>-49</v>
      </c>
      <c r="X15">
        <v>-279</v>
      </c>
      <c r="Y15">
        <v>0</v>
      </c>
      <c r="Z15">
        <v>0</v>
      </c>
      <c r="AA15">
        <v>-348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2.2999999999999998</v>
      </c>
      <c r="N16" s="115">
        <v>-52</v>
      </c>
      <c r="O16" s="88">
        <v>-284</v>
      </c>
      <c r="P16" s="88">
        <v>-352</v>
      </c>
      <c r="Q16" s="88">
        <v>-10</v>
      </c>
      <c r="R16" s="88">
        <v>0</v>
      </c>
      <c r="S16" s="116">
        <v>0</v>
      </c>
      <c r="U16" s="115">
        <v>-698</v>
      </c>
      <c r="V16" s="116">
        <v>2.2999999999999998</v>
      </c>
      <c r="W16">
        <v>-52</v>
      </c>
      <c r="X16">
        <v>-284</v>
      </c>
      <c r="Y16">
        <v>-10</v>
      </c>
      <c r="Z16">
        <v>2.2999999999999998</v>
      </c>
      <c r="AA16">
        <v>-352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1.82</v>
      </c>
      <c r="N17" s="115">
        <v>-52</v>
      </c>
      <c r="O17" s="88">
        <v>-284</v>
      </c>
      <c r="P17" s="88">
        <v>-350</v>
      </c>
      <c r="Q17" s="88">
        <v>0</v>
      </c>
      <c r="R17" s="88">
        <v>0</v>
      </c>
      <c r="S17" s="116">
        <v>0</v>
      </c>
      <c r="U17" s="115">
        <v>-686</v>
      </c>
      <c r="V17" s="116">
        <v>1.82</v>
      </c>
      <c r="W17">
        <v>-52</v>
      </c>
      <c r="X17">
        <v>-284</v>
      </c>
      <c r="Y17">
        <v>0</v>
      </c>
      <c r="Z17">
        <v>1.82</v>
      </c>
      <c r="AA17">
        <v>-350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23.97</v>
      </c>
      <c r="L18" s="88">
        <v>0</v>
      </c>
      <c r="M18" s="116">
        <v>7.77</v>
      </c>
      <c r="N18" s="115">
        <v>-54</v>
      </c>
      <c r="O18" s="88">
        <v>-294</v>
      </c>
      <c r="P18" s="88">
        <v>-362</v>
      </c>
      <c r="Q18" s="88">
        <v>0</v>
      </c>
      <c r="R18" s="88">
        <v>0</v>
      </c>
      <c r="S18" s="116">
        <v>0</v>
      </c>
      <c r="U18" s="115">
        <v>-710</v>
      </c>
      <c r="V18" s="116">
        <v>31.74</v>
      </c>
      <c r="W18">
        <v>-54</v>
      </c>
      <c r="X18">
        <v>-294</v>
      </c>
      <c r="Y18">
        <v>23.97</v>
      </c>
      <c r="Z18">
        <v>7.77</v>
      </c>
      <c r="AA18">
        <v>-362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4.79</v>
      </c>
      <c r="N19" s="115">
        <v>-57</v>
      </c>
      <c r="O19" s="88">
        <v>-294</v>
      </c>
      <c r="P19" s="88">
        <v>-355</v>
      </c>
      <c r="Q19" s="88">
        <v>0</v>
      </c>
      <c r="R19" s="88">
        <v>0</v>
      </c>
      <c r="S19" s="116">
        <v>0</v>
      </c>
      <c r="U19" s="115">
        <v>-706</v>
      </c>
      <c r="V19" s="116">
        <v>4.79</v>
      </c>
      <c r="W19">
        <v>-57</v>
      </c>
      <c r="X19">
        <v>-294</v>
      </c>
      <c r="Y19">
        <v>0</v>
      </c>
      <c r="Z19">
        <v>4.79</v>
      </c>
      <c r="AA19">
        <v>-355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6.81</v>
      </c>
      <c r="N20" s="115">
        <v>-47</v>
      </c>
      <c r="O20" s="88">
        <v>-279</v>
      </c>
      <c r="P20" s="88">
        <v>-337</v>
      </c>
      <c r="Q20" s="88">
        <v>0</v>
      </c>
      <c r="R20" s="88">
        <v>0</v>
      </c>
      <c r="S20" s="116">
        <v>0</v>
      </c>
      <c r="U20" s="115">
        <v>-663</v>
      </c>
      <c r="V20" s="116">
        <v>6.81</v>
      </c>
      <c r="W20">
        <v>-47</v>
      </c>
      <c r="X20">
        <v>-279</v>
      </c>
      <c r="Y20">
        <v>0</v>
      </c>
      <c r="Z20">
        <v>6.81</v>
      </c>
      <c r="AA20">
        <v>-337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5.37</v>
      </c>
      <c r="N21" s="115">
        <v>0</v>
      </c>
      <c r="O21" s="88">
        <v>-274</v>
      </c>
      <c r="P21" s="88">
        <v>-330</v>
      </c>
      <c r="Q21" s="88">
        <v>-10</v>
      </c>
      <c r="R21" s="88">
        <v>0</v>
      </c>
      <c r="S21" s="116">
        <v>0</v>
      </c>
      <c r="U21" s="115">
        <v>-614</v>
      </c>
      <c r="V21" s="116">
        <v>5.37</v>
      </c>
      <c r="W21">
        <v>0</v>
      </c>
      <c r="X21">
        <v>-274</v>
      </c>
      <c r="Y21">
        <v>-10</v>
      </c>
      <c r="Z21">
        <v>5.37</v>
      </c>
      <c r="AA21">
        <v>-330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0.28999999999999998</v>
      </c>
      <c r="N22" s="115">
        <v>0</v>
      </c>
      <c r="O22" s="88">
        <v>-269</v>
      </c>
      <c r="P22" s="88">
        <v>-322</v>
      </c>
      <c r="Q22" s="88">
        <v>0</v>
      </c>
      <c r="R22" s="88">
        <v>0</v>
      </c>
      <c r="S22" s="116">
        <v>0</v>
      </c>
      <c r="U22" s="115">
        <v>-591</v>
      </c>
      <c r="V22" s="116">
        <v>0.28999999999999998</v>
      </c>
      <c r="W22">
        <v>0</v>
      </c>
      <c r="X22">
        <v>-269</v>
      </c>
      <c r="Y22">
        <v>0</v>
      </c>
      <c r="Z22">
        <v>0.28999999999999998</v>
      </c>
      <c r="AA22">
        <v>-322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28.76</v>
      </c>
      <c r="L23" s="88">
        <v>0</v>
      </c>
      <c r="M23" s="116">
        <v>5.95</v>
      </c>
      <c r="N23" s="115">
        <v>0</v>
      </c>
      <c r="O23" s="88">
        <v>-301</v>
      </c>
      <c r="P23" s="88">
        <v>-312</v>
      </c>
      <c r="Q23" s="88">
        <v>0</v>
      </c>
      <c r="R23" s="88">
        <v>0</v>
      </c>
      <c r="S23" s="116">
        <v>0</v>
      </c>
      <c r="U23" s="115">
        <v>-613</v>
      </c>
      <c r="V23" s="116">
        <v>34.71</v>
      </c>
      <c r="W23">
        <v>0</v>
      </c>
      <c r="X23">
        <v>-301</v>
      </c>
      <c r="Y23">
        <v>28.76</v>
      </c>
      <c r="Z23">
        <v>5.95</v>
      </c>
      <c r="AA23">
        <v>-312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5.27</v>
      </c>
      <c r="N24" s="115">
        <v>0</v>
      </c>
      <c r="O24" s="88">
        <v>-286</v>
      </c>
      <c r="P24" s="88">
        <v>-293</v>
      </c>
      <c r="Q24" s="88">
        <v>0</v>
      </c>
      <c r="R24" s="88">
        <v>0</v>
      </c>
      <c r="S24" s="116">
        <v>0</v>
      </c>
      <c r="U24" s="115">
        <v>-579</v>
      </c>
      <c r="V24" s="116">
        <v>5.27</v>
      </c>
      <c r="W24">
        <v>0</v>
      </c>
      <c r="X24">
        <v>-286</v>
      </c>
      <c r="Y24">
        <v>0</v>
      </c>
      <c r="Z24">
        <v>5.27</v>
      </c>
      <c r="AA24">
        <v>-293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10.74</v>
      </c>
      <c r="N25" s="115">
        <v>0</v>
      </c>
      <c r="O25" s="88">
        <v>-281</v>
      </c>
      <c r="P25" s="88">
        <v>-283</v>
      </c>
      <c r="Q25" s="88">
        <v>0</v>
      </c>
      <c r="R25" s="88">
        <v>0</v>
      </c>
      <c r="S25" s="116">
        <v>0</v>
      </c>
      <c r="U25" s="115">
        <v>-564</v>
      </c>
      <c r="V25" s="116">
        <v>10.74</v>
      </c>
      <c r="W25">
        <v>0</v>
      </c>
      <c r="X25">
        <v>-281</v>
      </c>
      <c r="Y25">
        <v>0</v>
      </c>
      <c r="Z25">
        <v>10.74</v>
      </c>
      <c r="AA25">
        <v>-283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5.75</v>
      </c>
      <c r="N26" s="115">
        <v>0</v>
      </c>
      <c r="O26" s="88">
        <v>-266</v>
      </c>
      <c r="P26" s="88">
        <v>-269</v>
      </c>
      <c r="Q26" s="88">
        <v>-10</v>
      </c>
      <c r="R26" s="88">
        <v>0</v>
      </c>
      <c r="S26" s="116">
        <v>0</v>
      </c>
      <c r="U26" s="115">
        <v>-545</v>
      </c>
      <c r="V26" s="116">
        <v>5.75</v>
      </c>
      <c r="W26">
        <v>0</v>
      </c>
      <c r="X26">
        <v>-266</v>
      </c>
      <c r="Y26">
        <v>-10</v>
      </c>
      <c r="Z26">
        <v>5.75</v>
      </c>
      <c r="AA26">
        <v>-269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4.8899999999999997</v>
      </c>
      <c r="N27" s="115">
        <v>0</v>
      </c>
      <c r="O27" s="88">
        <v>-256</v>
      </c>
      <c r="P27" s="88">
        <v>-260</v>
      </c>
      <c r="Q27" s="88">
        <v>0</v>
      </c>
      <c r="R27" s="88">
        <v>0</v>
      </c>
      <c r="S27" s="116">
        <v>0</v>
      </c>
      <c r="U27" s="115">
        <v>-516</v>
      </c>
      <c r="V27" s="116">
        <v>4.8899999999999997</v>
      </c>
      <c r="W27">
        <v>0</v>
      </c>
      <c r="X27">
        <v>-256</v>
      </c>
      <c r="Y27">
        <v>0</v>
      </c>
      <c r="Z27">
        <v>4.8899999999999997</v>
      </c>
      <c r="AA27">
        <v>-260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28.77</v>
      </c>
      <c r="L28" s="88">
        <v>0</v>
      </c>
      <c r="M28" s="116">
        <v>9.59</v>
      </c>
      <c r="N28" s="115">
        <v>0</v>
      </c>
      <c r="O28" s="88">
        <v>-226.33</v>
      </c>
      <c r="P28" s="88">
        <v>-478.67</v>
      </c>
      <c r="Q28" s="88">
        <v>0</v>
      </c>
      <c r="R28" s="88">
        <v>0</v>
      </c>
      <c r="S28" s="116">
        <v>0</v>
      </c>
      <c r="U28" s="115">
        <v>-705</v>
      </c>
      <c r="V28" s="116">
        <v>38.36</v>
      </c>
      <c r="W28">
        <v>0</v>
      </c>
      <c r="X28">
        <v>-226.33</v>
      </c>
      <c r="Y28">
        <v>28.77</v>
      </c>
      <c r="Z28">
        <v>9.59</v>
      </c>
      <c r="AA28">
        <v>-478.67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1.1499999999999999</v>
      </c>
      <c r="N29" s="115">
        <v>0</v>
      </c>
      <c r="O29" s="88">
        <v>-242</v>
      </c>
      <c r="P29" s="88">
        <v>-484</v>
      </c>
      <c r="Q29" s="88">
        <v>0</v>
      </c>
      <c r="R29" s="88">
        <v>0</v>
      </c>
      <c r="S29" s="116">
        <v>0</v>
      </c>
      <c r="U29" s="115">
        <v>-726</v>
      </c>
      <c r="V29" s="116">
        <v>1.1499999999999999</v>
      </c>
      <c r="W29">
        <v>0</v>
      </c>
      <c r="X29">
        <v>-242</v>
      </c>
      <c r="Y29">
        <v>0</v>
      </c>
      <c r="Z29">
        <v>1.1499999999999999</v>
      </c>
      <c r="AA29">
        <v>-484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5.95</v>
      </c>
      <c r="N30" s="115">
        <v>0</v>
      </c>
      <c r="O30" s="88">
        <v>-279</v>
      </c>
      <c r="P30" s="88">
        <v>-468</v>
      </c>
      <c r="Q30" s="88">
        <v>-10</v>
      </c>
      <c r="R30" s="88">
        <v>0</v>
      </c>
      <c r="S30" s="116">
        <v>0</v>
      </c>
      <c r="U30" s="115">
        <v>-757</v>
      </c>
      <c r="V30" s="116">
        <v>5.95</v>
      </c>
      <c r="W30">
        <v>0</v>
      </c>
      <c r="X30">
        <v>-279</v>
      </c>
      <c r="Y30">
        <v>-10</v>
      </c>
      <c r="Z30">
        <v>5.95</v>
      </c>
      <c r="AA30">
        <v>-468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9.11</v>
      </c>
      <c r="N31" s="115">
        <v>0</v>
      </c>
      <c r="O31" s="88">
        <v>-309</v>
      </c>
      <c r="P31" s="88">
        <v>-456</v>
      </c>
      <c r="Q31" s="88">
        <v>0</v>
      </c>
      <c r="R31" s="88">
        <v>0</v>
      </c>
      <c r="S31" s="116">
        <v>0</v>
      </c>
      <c r="U31" s="115">
        <v>-765</v>
      </c>
      <c r="V31" s="116">
        <v>9.11</v>
      </c>
      <c r="W31">
        <v>0</v>
      </c>
      <c r="X31">
        <v>-309</v>
      </c>
      <c r="Y31">
        <v>0</v>
      </c>
      <c r="Z31">
        <v>9.11</v>
      </c>
      <c r="AA31">
        <v>-456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10.74</v>
      </c>
      <c r="N32" s="115">
        <v>0</v>
      </c>
      <c r="O32" s="88">
        <v>-274</v>
      </c>
      <c r="P32" s="88">
        <v>-413</v>
      </c>
      <c r="Q32" s="88">
        <v>0</v>
      </c>
      <c r="R32" s="88">
        <v>0</v>
      </c>
      <c r="S32" s="116">
        <v>0</v>
      </c>
      <c r="U32" s="115">
        <v>-687</v>
      </c>
      <c r="V32" s="116">
        <v>10.74</v>
      </c>
      <c r="W32">
        <v>0</v>
      </c>
      <c r="X32">
        <v>-274</v>
      </c>
      <c r="Y32">
        <v>0</v>
      </c>
      <c r="Z32">
        <v>10.74</v>
      </c>
      <c r="AA32">
        <v>-413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47.95</v>
      </c>
      <c r="L33" s="88">
        <v>0</v>
      </c>
      <c r="M33" s="116">
        <v>7.38</v>
      </c>
      <c r="N33" s="115">
        <v>0</v>
      </c>
      <c r="O33" s="88">
        <v>-301</v>
      </c>
      <c r="P33" s="88">
        <v>-354</v>
      </c>
      <c r="Q33" s="88">
        <v>0</v>
      </c>
      <c r="R33" s="88">
        <v>0</v>
      </c>
      <c r="S33" s="116">
        <v>0</v>
      </c>
      <c r="U33" s="115">
        <v>-655</v>
      </c>
      <c r="V33" s="116">
        <v>55.33</v>
      </c>
      <c r="W33">
        <v>0</v>
      </c>
      <c r="X33">
        <v>-301</v>
      </c>
      <c r="Y33">
        <v>47.95</v>
      </c>
      <c r="Z33">
        <v>7.38</v>
      </c>
      <c r="AA33">
        <v>-354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19.170000000000002</v>
      </c>
      <c r="L34" s="88">
        <v>0</v>
      </c>
      <c r="M34" s="116">
        <v>6.14</v>
      </c>
      <c r="N34" s="115">
        <v>0</v>
      </c>
      <c r="O34" s="88">
        <v>-231</v>
      </c>
      <c r="P34" s="88">
        <v>-267</v>
      </c>
      <c r="Q34" s="88">
        <v>0</v>
      </c>
      <c r="R34" s="88">
        <v>0</v>
      </c>
      <c r="S34" s="116">
        <v>0</v>
      </c>
      <c r="U34" s="115">
        <v>-498</v>
      </c>
      <c r="V34" s="116">
        <v>25.31</v>
      </c>
      <c r="W34">
        <v>0</v>
      </c>
      <c r="X34">
        <v>-231</v>
      </c>
      <c r="Y34">
        <v>19.170000000000002</v>
      </c>
      <c r="Z34">
        <v>6.14</v>
      </c>
      <c r="AA34">
        <v>-267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6.81</v>
      </c>
      <c r="N35" s="115">
        <v>0</v>
      </c>
      <c r="O35" s="88">
        <v>-236</v>
      </c>
      <c r="P35" s="88">
        <v>-266</v>
      </c>
      <c r="Q35" s="88">
        <v>-30</v>
      </c>
      <c r="R35" s="88">
        <v>0</v>
      </c>
      <c r="S35" s="116">
        <v>0</v>
      </c>
      <c r="U35" s="115">
        <v>-532</v>
      </c>
      <c r="V35" s="116">
        <v>6.81</v>
      </c>
      <c r="W35">
        <v>0</v>
      </c>
      <c r="X35">
        <v>-236</v>
      </c>
      <c r="Y35">
        <v>-30</v>
      </c>
      <c r="Z35">
        <v>6.81</v>
      </c>
      <c r="AA35">
        <v>-266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0.86</v>
      </c>
      <c r="N36" s="115">
        <v>0</v>
      </c>
      <c r="O36" s="88">
        <v>-201</v>
      </c>
      <c r="P36" s="88">
        <v>-403.77</v>
      </c>
      <c r="Q36" s="88">
        <v>-30</v>
      </c>
      <c r="R36" s="88">
        <v>0</v>
      </c>
      <c r="S36" s="116">
        <v>0</v>
      </c>
      <c r="U36" s="115">
        <v>-634.77</v>
      </c>
      <c r="V36" s="116">
        <v>0.86</v>
      </c>
      <c r="W36">
        <v>0</v>
      </c>
      <c r="X36">
        <v>-201</v>
      </c>
      <c r="Y36">
        <v>-30</v>
      </c>
      <c r="Z36">
        <v>0.86</v>
      </c>
      <c r="AA36">
        <v>-403.77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7.48</v>
      </c>
      <c r="N37" s="115">
        <v>0</v>
      </c>
      <c r="O37" s="88">
        <v>-190</v>
      </c>
      <c r="P37" s="88">
        <v>-399</v>
      </c>
      <c r="Q37" s="88">
        <v>-30</v>
      </c>
      <c r="R37" s="88">
        <v>0</v>
      </c>
      <c r="S37" s="116">
        <v>0</v>
      </c>
      <c r="U37" s="115">
        <v>-619</v>
      </c>
      <c r="V37" s="116">
        <v>7.48</v>
      </c>
      <c r="W37">
        <v>0</v>
      </c>
      <c r="X37">
        <v>-190</v>
      </c>
      <c r="Y37">
        <v>-30</v>
      </c>
      <c r="Z37">
        <v>7.48</v>
      </c>
      <c r="AA37">
        <v>-399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8.5299999999999994</v>
      </c>
      <c r="N38" s="115">
        <v>0</v>
      </c>
      <c r="O38" s="88">
        <v>-150</v>
      </c>
      <c r="P38" s="88">
        <v>-346</v>
      </c>
      <c r="Q38" s="88">
        <v>-30</v>
      </c>
      <c r="R38" s="88">
        <v>0</v>
      </c>
      <c r="S38" s="116">
        <v>0</v>
      </c>
      <c r="U38" s="115">
        <v>-526</v>
      </c>
      <c r="V38" s="116">
        <v>8.5299999999999994</v>
      </c>
      <c r="W38">
        <v>0</v>
      </c>
      <c r="X38">
        <v>-150</v>
      </c>
      <c r="Y38">
        <v>-30</v>
      </c>
      <c r="Z38">
        <v>8.5299999999999994</v>
      </c>
      <c r="AA38">
        <v>-346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10.74</v>
      </c>
      <c r="N39" s="115">
        <v>0</v>
      </c>
      <c r="O39" s="88">
        <v>-71</v>
      </c>
      <c r="P39" s="88">
        <v>-210</v>
      </c>
      <c r="Q39" s="88">
        <v>-30</v>
      </c>
      <c r="R39" s="88">
        <v>0</v>
      </c>
      <c r="S39" s="116">
        <v>0</v>
      </c>
      <c r="U39" s="115">
        <v>-311</v>
      </c>
      <c r="V39" s="116">
        <v>10.74</v>
      </c>
      <c r="W39">
        <v>0</v>
      </c>
      <c r="X39">
        <v>-71</v>
      </c>
      <c r="Y39">
        <v>-30</v>
      </c>
      <c r="Z39">
        <v>10.74</v>
      </c>
      <c r="AA39">
        <v>-210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7.67</v>
      </c>
      <c r="N40" s="115">
        <v>0</v>
      </c>
      <c r="O40" s="88">
        <v>-30</v>
      </c>
      <c r="P40" s="88">
        <v>-113</v>
      </c>
      <c r="Q40" s="88">
        <v>-30</v>
      </c>
      <c r="R40" s="88">
        <v>0</v>
      </c>
      <c r="S40" s="116">
        <v>0</v>
      </c>
      <c r="U40" s="115">
        <v>-173</v>
      </c>
      <c r="V40" s="116">
        <v>7.67</v>
      </c>
      <c r="W40">
        <v>0</v>
      </c>
      <c r="X40">
        <v>-30</v>
      </c>
      <c r="Y40">
        <v>-30</v>
      </c>
      <c r="Z40">
        <v>7.67</v>
      </c>
      <c r="AA40">
        <v>-113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4.99</v>
      </c>
      <c r="N41" s="115">
        <v>0</v>
      </c>
      <c r="O41" s="88">
        <v>0</v>
      </c>
      <c r="P41" s="88">
        <v>-108</v>
      </c>
      <c r="Q41" s="88">
        <v>-30</v>
      </c>
      <c r="R41" s="88">
        <v>0</v>
      </c>
      <c r="S41" s="116">
        <v>0</v>
      </c>
      <c r="U41" s="115">
        <v>-138</v>
      </c>
      <c r="V41" s="116">
        <v>4.99</v>
      </c>
      <c r="W41">
        <v>0</v>
      </c>
      <c r="X41">
        <v>0</v>
      </c>
      <c r="Y41">
        <v>-30</v>
      </c>
      <c r="Z41">
        <v>4.99</v>
      </c>
      <c r="AA41">
        <v>-108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5.37</v>
      </c>
      <c r="N42" s="115">
        <v>0</v>
      </c>
      <c r="O42" s="88">
        <v>0</v>
      </c>
      <c r="P42" s="88">
        <v>-10</v>
      </c>
      <c r="Q42" s="88">
        <v>-30</v>
      </c>
      <c r="R42" s="88">
        <v>0</v>
      </c>
      <c r="S42" s="116">
        <v>0</v>
      </c>
      <c r="U42" s="115">
        <v>-40</v>
      </c>
      <c r="V42" s="116">
        <v>5.37</v>
      </c>
      <c r="W42">
        <v>0</v>
      </c>
      <c r="X42">
        <v>0</v>
      </c>
      <c r="Y42">
        <v>-30</v>
      </c>
      <c r="Z42">
        <v>5.37</v>
      </c>
      <c r="AA42">
        <v>-10</v>
      </c>
    </row>
    <row r="43" spans="7:27">
      <c r="G43" t="s">
        <v>85</v>
      </c>
      <c r="H43" s="115">
        <v>138.09</v>
      </c>
      <c r="I43" s="88">
        <v>0</v>
      </c>
      <c r="J43" s="88">
        <v>0</v>
      </c>
      <c r="K43" s="88">
        <v>0</v>
      </c>
      <c r="L43" s="88">
        <v>0</v>
      </c>
      <c r="M43" s="116">
        <v>1.53</v>
      </c>
      <c r="N43" s="115">
        <v>0</v>
      </c>
      <c r="O43" s="88">
        <v>0</v>
      </c>
      <c r="P43" s="88">
        <v>0</v>
      </c>
      <c r="Q43" s="88">
        <v>-30</v>
      </c>
      <c r="R43" s="88">
        <v>0</v>
      </c>
      <c r="S43" s="116">
        <v>0</v>
      </c>
      <c r="U43" s="115">
        <v>-30</v>
      </c>
      <c r="V43" s="116">
        <v>139.62</v>
      </c>
      <c r="W43">
        <v>138.09</v>
      </c>
      <c r="X43">
        <v>0</v>
      </c>
      <c r="Y43">
        <v>-30</v>
      </c>
      <c r="Z43">
        <v>1.53</v>
      </c>
      <c r="AA43">
        <v>0</v>
      </c>
    </row>
    <row r="44" spans="7:27">
      <c r="G44" t="s">
        <v>86</v>
      </c>
      <c r="H44" s="115">
        <v>189.86</v>
      </c>
      <c r="I44" s="88">
        <v>0</v>
      </c>
      <c r="J44" s="88">
        <v>0</v>
      </c>
      <c r="K44" s="88">
        <v>0</v>
      </c>
      <c r="L44" s="88">
        <v>0</v>
      </c>
      <c r="M44" s="116">
        <v>7.67</v>
      </c>
      <c r="N44" s="115">
        <v>0</v>
      </c>
      <c r="O44" s="88">
        <v>0</v>
      </c>
      <c r="P44" s="88">
        <v>0</v>
      </c>
      <c r="Q44" s="88">
        <v>-30</v>
      </c>
      <c r="R44" s="88">
        <v>0</v>
      </c>
      <c r="S44" s="116">
        <v>0</v>
      </c>
      <c r="U44" s="115">
        <v>-30</v>
      </c>
      <c r="V44" s="116">
        <v>197.53</v>
      </c>
      <c r="W44">
        <v>189.86</v>
      </c>
      <c r="X44">
        <v>0</v>
      </c>
      <c r="Y44">
        <v>-30</v>
      </c>
      <c r="Z44">
        <v>7.67</v>
      </c>
      <c r="AA44">
        <v>0</v>
      </c>
    </row>
    <row r="45" spans="7:27">
      <c r="G45" t="s">
        <v>87</v>
      </c>
      <c r="H45" s="115">
        <v>205.2</v>
      </c>
      <c r="I45" s="88">
        <v>0</v>
      </c>
      <c r="J45" s="88">
        <v>0</v>
      </c>
      <c r="K45" s="88">
        <v>0</v>
      </c>
      <c r="L45" s="88">
        <v>0</v>
      </c>
      <c r="M45" s="116">
        <v>4.99</v>
      </c>
      <c r="N45" s="115">
        <v>0</v>
      </c>
      <c r="O45" s="88">
        <v>0</v>
      </c>
      <c r="P45" s="88">
        <v>0</v>
      </c>
      <c r="Q45" s="88">
        <v>-30</v>
      </c>
      <c r="R45" s="88">
        <v>0</v>
      </c>
      <c r="S45" s="116">
        <v>0</v>
      </c>
      <c r="U45" s="115">
        <v>-30</v>
      </c>
      <c r="V45" s="116">
        <v>210.19</v>
      </c>
      <c r="W45">
        <v>205.2</v>
      </c>
      <c r="X45">
        <v>0</v>
      </c>
      <c r="Y45">
        <v>-30</v>
      </c>
      <c r="Z45">
        <v>4.99</v>
      </c>
      <c r="AA45">
        <v>0</v>
      </c>
    </row>
    <row r="46" spans="7:27">
      <c r="G46" t="s">
        <v>88</v>
      </c>
      <c r="H46" s="115">
        <v>200.41</v>
      </c>
      <c r="I46" s="88">
        <v>0</v>
      </c>
      <c r="J46" s="88">
        <v>0</v>
      </c>
      <c r="K46" s="88">
        <v>0</v>
      </c>
      <c r="L46" s="88">
        <v>0</v>
      </c>
      <c r="M46" s="116">
        <v>7.86</v>
      </c>
      <c r="N46" s="115">
        <v>0</v>
      </c>
      <c r="O46" s="88">
        <v>0</v>
      </c>
      <c r="P46" s="88">
        <v>0</v>
      </c>
      <c r="Q46" s="88">
        <v>-30</v>
      </c>
      <c r="R46" s="88">
        <v>0</v>
      </c>
      <c r="S46" s="116">
        <v>0</v>
      </c>
      <c r="U46" s="115">
        <v>-30</v>
      </c>
      <c r="V46" s="116">
        <v>208.27</v>
      </c>
      <c r="W46">
        <v>200.41</v>
      </c>
      <c r="X46">
        <v>0</v>
      </c>
      <c r="Y46">
        <v>-30</v>
      </c>
      <c r="Z46">
        <v>7.86</v>
      </c>
      <c r="AA46">
        <v>0</v>
      </c>
    </row>
    <row r="47" spans="7:27">
      <c r="G47" t="s">
        <v>89</v>
      </c>
      <c r="H47" s="115">
        <v>357.67</v>
      </c>
      <c r="I47" s="88">
        <v>0</v>
      </c>
      <c r="J47" s="88">
        <v>0</v>
      </c>
      <c r="K47" s="88">
        <v>0</v>
      </c>
      <c r="L47" s="88">
        <v>0</v>
      </c>
      <c r="M47" s="116">
        <v>3.84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361.51</v>
      </c>
      <c r="W47">
        <v>357.67</v>
      </c>
      <c r="X47">
        <v>0</v>
      </c>
      <c r="Y47">
        <v>0</v>
      </c>
      <c r="Z47">
        <v>3.84</v>
      </c>
      <c r="AA47">
        <v>0</v>
      </c>
    </row>
    <row r="48" spans="7:27">
      <c r="G48" t="s">
        <v>90</v>
      </c>
      <c r="H48" s="115">
        <v>319.32</v>
      </c>
      <c r="I48" s="88">
        <v>0</v>
      </c>
      <c r="J48" s="88">
        <v>0</v>
      </c>
      <c r="K48" s="88">
        <v>0</v>
      </c>
      <c r="L48" s="88">
        <v>0</v>
      </c>
      <c r="M48" s="116">
        <v>0.86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320.18</v>
      </c>
      <c r="W48">
        <v>319.32</v>
      </c>
      <c r="X48">
        <v>0</v>
      </c>
      <c r="Y48">
        <v>0</v>
      </c>
      <c r="Z48">
        <v>0.86</v>
      </c>
      <c r="AA48">
        <v>0</v>
      </c>
    </row>
    <row r="49" spans="7:27">
      <c r="G49" t="s">
        <v>91</v>
      </c>
      <c r="H49" s="115">
        <v>264.66000000000003</v>
      </c>
      <c r="I49" s="88">
        <v>0</v>
      </c>
      <c r="J49" s="88">
        <v>0</v>
      </c>
      <c r="K49" s="88">
        <v>0</v>
      </c>
      <c r="L49" s="88">
        <v>0</v>
      </c>
      <c r="M49" s="116">
        <v>3.26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267.92</v>
      </c>
      <c r="W49">
        <v>264.66000000000003</v>
      </c>
      <c r="X49">
        <v>0</v>
      </c>
      <c r="Y49">
        <v>0</v>
      </c>
      <c r="Z49">
        <v>3.26</v>
      </c>
      <c r="AA49">
        <v>0</v>
      </c>
    </row>
    <row r="50" spans="7:27">
      <c r="G50" t="s">
        <v>92</v>
      </c>
      <c r="H50" s="115">
        <v>182.19</v>
      </c>
      <c r="I50" s="88">
        <v>0</v>
      </c>
      <c r="J50" s="88">
        <v>0</v>
      </c>
      <c r="K50" s="88">
        <v>0</v>
      </c>
      <c r="L50" s="88">
        <v>0</v>
      </c>
      <c r="M50" s="116">
        <v>0.28999999999999998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182.48</v>
      </c>
      <c r="W50">
        <v>182.19</v>
      </c>
      <c r="X50">
        <v>0</v>
      </c>
      <c r="Y50">
        <v>0</v>
      </c>
      <c r="Z50">
        <v>0.28999999999999998</v>
      </c>
      <c r="AA50">
        <v>0</v>
      </c>
    </row>
    <row r="51" spans="7:27">
      <c r="G51" t="s">
        <v>93</v>
      </c>
      <c r="H51" s="115">
        <v>291.51</v>
      </c>
      <c r="I51" s="88">
        <v>0</v>
      </c>
      <c r="J51" s="88">
        <v>0</v>
      </c>
      <c r="K51" s="88">
        <v>0</v>
      </c>
      <c r="L51" s="88">
        <v>0</v>
      </c>
      <c r="M51" s="116">
        <v>6.23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297.74</v>
      </c>
      <c r="W51">
        <v>291.51</v>
      </c>
      <c r="X51">
        <v>0</v>
      </c>
      <c r="Y51">
        <v>0</v>
      </c>
      <c r="Z51">
        <v>6.23</v>
      </c>
      <c r="AA51">
        <v>0</v>
      </c>
    </row>
    <row r="52" spans="7:27">
      <c r="G52" t="s">
        <v>94</v>
      </c>
      <c r="H52" s="115">
        <v>237.8</v>
      </c>
      <c r="I52" s="88">
        <v>0</v>
      </c>
      <c r="J52" s="88">
        <v>0</v>
      </c>
      <c r="K52" s="88">
        <v>0</v>
      </c>
      <c r="L52" s="88">
        <v>0</v>
      </c>
      <c r="M52" s="116">
        <v>5.47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243.27</v>
      </c>
      <c r="W52">
        <v>237.8</v>
      </c>
      <c r="X52">
        <v>0</v>
      </c>
      <c r="Y52">
        <v>0</v>
      </c>
      <c r="Z52">
        <v>5.47</v>
      </c>
      <c r="AA52">
        <v>0</v>
      </c>
    </row>
    <row r="53" spans="7:27">
      <c r="G53" t="s">
        <v>95</v>
      </c>
      <c r="H53" s="115">
        <v>210</v>
      </c>
      <c r="I53" s="88">
        <v>0</v>
      </c>
      <c r="J53" s="88">
        <v>0</v>
      </c>
      <c r="K53" s="88">
        <v>0</v>
      </c>
      <c r="L53" s="88">
        <v>0</v>
      </c>
      <c r="M53" s="116">
        <v>10.64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220.64</v>
      </c>
      <c r="W53">
        <v>210</v>
      </c>
      <c r="X53">
        <v>0</v>
      </c>
      <c r="Y53">
        <v>0</v>
      </c>
      <c r="Z53">
        <v>10.64</v>
      </c>
      <c r="AA53">
        <v>0</v>
      </c>
    </row>
    <row r="54" spans="7:27">
      <c r="G54" t="s">
        <v>96</v>
      </c>
      <c r="H54" s="115">
        <v>136.16</v>
      </c>
      <c r="I54" s="88">
        <v>0</v>
      </c>
      <c r="J54" s="88">
        <v>0</v>
      </c>
      <c r="K54" s="88">
        <v>0</v>
      </c>
      <c r="L54" s="88">
        <v>0</v>
      </c>
      <c r="M54" s="116">
        <v>6.33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142.49</v>
      </c>
      <c r="W54">
        <v>136.16</v>
      </c>
      <c r="X54">
        <v>0</v>
      </c>
      <c r="Y54">
        <v>0</v>
      </c>
      <c r="Z54">
        <v>6.33</v>
      </c>
      <c r="AA54">
        <v>0</v>
      </c>
    </row>
    <row r="55" spans="7:27">
      <c r="G55" t="s">
        <v>97</v>
      </c>
      <c r="H55" s="115">
        <v>39.32</v>
      </c>
      <c r="I55" s="88">
        <v>0</v>
      </c>
      <c r="J55" s="88">
        <v>0</v>
      </c>
      <c r="K55" s="88">
        <v>0</v>
      </c>
      <c r="L55" s="88">
        <v>0</v>
      </c>
      <c r="M55" s="116">
        <v>6.04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45.36</v>
      </c>
      <c r="W55">
        <v>39.32</v>
      </c>
      <c r="X55">
        <v>0</v>
      </c>
      <c r="Y55">
        <v>0</v>
      </c>
      <c r="Z55">
        <v>6.04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6.23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6.23</v>
      </c>
      <c r="W56">
        <v>0</v>
      </c>
      <c r="X56">
        <v>0</v>
      </c>
      <c r="Y56">
        <v>0</v>
      </c>
      <c r="Z56">
        <v>6.23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0.1</v>
      </c>
      <c r="W57">
        <v>0</v>
      </c>
      <c r="X57">
        <v>0</v>
      </c>
      <c r="Y57">
        <v>0</v>
      </c>
      <c r="Z57">
        <v>0.1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1.44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1.44</v>
      </c>
      <c r="W58">
        <v>0</v>
      </c>
      <c r="X58">
        <v>0</v>
      </c>
      <c r="Y58">
        <v>0</v>
      </c>
      <c r="Z58">
        <v>1.44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2.78</v>
      </c>
      <c r="N59" s="115">
        <v>0</v>
      </c>
      <c r="O59" s="88">
        <v>-16</v>
      </c>
      <c r="P59" s="88">
        <v>0</v>
      </c>
      <c r="Q59" s="88">
        <v>0</v>
      </c>
      <c r="R59" s="88">
        <v>0</v>
      </c>
      <c r="S59" s="116">
        <v>0</v>
      </c>
      <c r="U59" s="115">
        <v>-16</v>
      </c>
      <c r="V59" s="116">
        <v>2.78</v>
      </c>
      <c r="W59">
        <v>0</v>
      </c>
      <c r="X59">
        <v>-16</v>
      </c>
      <c r="Y59">
        <v>0</v>
      </c>
      <c r="Z59">
        <v>2.78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7.29</v>
      </c>
      <c r="N60" s="115">
        <v>0</v>
      </c>
      <c r="O60" s="88">
        <v>-46</v>
      </c>
      <c r="P60" s="88">
        <v>0</v>
      </c>
      <c r="Q60" s="88">
        <v>0</v>
      </c>
      <c r="R60" s="88">
        <v>0</v>
      </c>
      <c r="S60" s="116">
        <v>0</v>
      </c>
      <c r="U60" s="115">
        <v>-46</v>
      </c>
      <c r="V60" s="116">
        <v>7.29</v>
      </c>
      <c r="W60">
        <v>0</v>
      </c>
      <c r="X60">
        <v>-46</v>
      </c>
      <c r="Y60">
        <v>0</v>
      </c>
      <c r="Z60">
        <v>7.29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4.03</v>
      </c>
      <c r="N61" s="115">
        <v>0</v>
      </c>
      <c r="O61" s="88">
        <v>-66</v>
      </c>
      <c r="P61" s="88">
        <v>0</v>
      </c>
      <c r="Q61" s="88">
        <v>0</v>
      </c>
      <c r="R61" s="88">
        <v>0</v>
      </c>
      <c r="S61" s="116">
        <v>0</v>
      </c>
      <c r="U61" s="115">
        <v>-66</v>
      </c>
      <c r="V61" s="116">
        <v>4.03</v>
      </c>
      <c r="W61">
        <v>0</v>
      </c>
      <c r="X61">
        <v>-66</v>
      </c>
      <c r="Y61">
        <v>0</v>
      </c>
      <c r="Z61">
        <v>4.03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4.99</v>
      </c>
      <c r="N62" s="115">
        <v>0</v>
      </c>
      <c r="O62" s="88">
        <v>-86</v>
      </c>
      <c r="P62" s="88">
        <v>0</v>
      </c>
      <c r="Q62" s="88">
        <v>0</v>
      </c>
      <c r="R62" s="88">
        <v>0</v>
      </c>
      <c r="S62" s="116">
        <v>0</v>
      </c>
      <c r="U62" s="115">
        <v>-86</v>
      </c>
      <c r="V62" s="116">
        <v>4.99</v>
      </c>
      <c r="W62">
        <v>0</v>
      </c>
      <c r="X62">
        <v>-86</v>
      </c>
      <c r="Y62">
        <v>0</v>
      </c>
      <c r="Z62">
        <v>4.99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6.42</v>
      </c>
      <c r="N63" s="115">
        <v>0</v>
      </c>
      <c r="O63" s="88">
        <v>-101</v>
      </c>
      <c r="P63" s="88">
        <v>0</v>
      </c>
      <c r="Q63" s="88">
        <v>0</v>
      </c>
      <c r="R63" s="88">
        <v>0</v>
      </c>
      <c r="S63" s="116">
        <v>0</v>
      </c>
      <c r="U63" s="115">
        <v>-101</v>
      </c>
      <c r="V63" s="116">
        <v>6.42</v>
      </c>
      <c r="W63">
        <v>0</v>
      </c>
      <c r="X63">
        <v>-101</v>
      </c>
      <c r="Y63">
        <v>0</v>
      </c>
      <c r="Z63">
        <v>6.42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1.44</v>
      </c>
      <c r="N64" s="115">
        <v>0</v>
      </c>
      <c r="O64" s="88">
        <v>-91</v>
      </c>
      <c r="P64" s="88">
        <v>0</v>
      </c>
      <c r="Q64" s="88">
        <v>0</v>
      </c>
      <c r="R64" s="88">
        <v>0</v>
      </c>
      <c r="S64" s="116">
        <v>0</v>
      </c>
      <c r="U64" s="115">
        <v>-91</v>
      </c>
      <c r="V64" s="116">
        <v>1.44</v>
      </c>
      <c r="W64">
        <v>0</v>
      </c>
      <c r="X64">
        <v>-91</v>
      </c>
      <c r="Y64">
        <v>0</v>
      </c>
      <c r="Z64">
        <v>1.44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9.11</v>
      </c>
      <c r="N65" s="115">
        <v>0</v>
      </c>
      <c r="O65" s="88">
        <v>-76</v>
      </c>
      <c r="P65" s="88">
        <v>0</v>
      </c>
      <c r="Q65" s="88">
        <v>0</v>
      </c>
      <c r="R65" s="88">
        <v>0</v>
      </c>
      <c r="S65" s="116">
        <v>0</v>
      </c>
      <c r="U65" s="115">
        <v>-76</v>
      </c>
      <c r="V65" s="116">
        <v>9.11</v>
      </c>
      <c r="W65">
        <v>0</v>
      </c>
      <c r="X65">
        <v>-76</v>
      </c>
      <c r="Y65">
        <v>0</v>
      </c>
      <c r="Z65">
        <v>9.11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6.71</v>
      </c>
      <c r="N66" s="115">
        <v>0</v>
      </c>
      <c r="O66" s="88">
        <v>-61</v>
      </c>
      <c r="P66" s="88">
        <v>0</v>
      </c>
      <c r="Q66" s="88">
        <v>0</v>
      </c>
      <c r="R66" s="88">
        <v>0</v>
      </c>
      <c r="S66" s="116">
        <v>0</v>
      </c>
      <c r="U66" s="115">
        <v>-61</v>
      </c>
      <c r="V66" s="116">
        <v>6.71</v>
      </c>
      <c r="W66">
        <v>0</v>
      </c>
      <c r="X66">
        <v>-61</v>
      </c>
      <c r="Y66">
        <v>0</v>
      </c>
      <c r="Z66">
        <v>6.71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7.86</v>
      </c>
      <c r="N67" s="115">
        <v>0</v>
      </c>
      <c r="O67" s="88">
        <v>-6</v>
      </c>
      <c r="P67" s="88">
        <v>0</v>
      </c>
      <c r="Q67" s="88">
        <v>-35</v>
      </c>
      <c r="R67" s="88">
        <v>0</v>
      </c>
      <c r="S67" s="116">
        <v>0</v>
      </c>
      <c r="U67" s="115">
        <v>-41</v>
      </c>
      <c r="V67" s="116">
        <v>7.86</v>
      </c>
      <c r="W67">
        <v>0</v>
      </c>
      <c r="X67">
        <v>-6</v>
      </c>
      <c r="Y67">
        <v>-35</v>
      </c>
      <c r="Z67">
        <v>7.86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7.1</v>
      </c>
      <c r="N68" s="115">
        <v>0</v>
      </c>
      <c r="O68" s="88">
        <v>0</v>
      </c>
      <c r="P68" s="88">
        <v>0</v>
      </c>
      <c r="Q68" s="88">
        <v>-40</v>
      </c>
      <c r="R68" s="88">
        <v>0</v>
      </c>
      <c r="S68" s="116">
        <v>0</v>
      </c>
      <c r="U68" s="115">
        <v>-40</v>
      </c>
      <c r="V68" s="116">
        <v>7.1</v>
      </c>
      <c r="W68">
        <v>0</v>
      </c>
      <c r="X68">
        <v>0</v>
      </c>
      <c r="Y68">
        <v>-40</v>
      </c>
      <c r="Z68">
        <v>7.1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6.04</v>
      </c>
      <c r="N69" s="115">
        <v>0</v>
      </c>
      <c r="O69" s="88">
        <v>0</v>
      </c>
      <c r="P69" s="88">
        <v>-98</v>
      </c>
      <c r="Q69" s="88">
        <v>-35</v>
      </c>
      <c r="R69" s="88">
        <v>0</v>
      </c>
      <c r="S69" s="116">
        <v>0</v>
      </c>
      <c r="U69" s="115">
        <v>-133</v>
      </c>
      <c r="V69" s="116">
        <v>6.04</v>
      </c>
      <c r="W69">
        <v>0</v>
      </c>
      <c r="X69">
        <v>0</v>
      </c>
      <c r="Y69">
        <v>-35</v>
      </c>
      <c r="Z69">
        <v>6.04</v>
      </c>
      <c r="AA69">
        <v>-98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4.51</v>
      </c>
      <c r="N70" s="115">
        <v>0</v>
      </c>
      <c r="O70" s="88">
        <v>-12</v>
      </c>
      <c r="P70" s="88">
        <v>-102</v>
      </c>
      <c r="Q70" s="88">
        <v>-35</v>
      </c>
      <c r="R70" s="88">
        <v>0</v>
      </c>
      <c r="S70" s="116">
        <v>0</v>
      </c>
      <c r="U70" s="115">
        <v>-149</v>
      </c>
      <c r="V70" s="116">
        <v>4.51</v>
      </c>
      <c r="W70">
        <v>0</v>
      </c>
      <c r="X70">
        <v>-12</v>
      </c>
      <c r="Y70">
        <v>-35</v>
      </c>
      <c r="Z70">
        <v>4.51</v>
      </c>
      <c r="AA70">
        <v>-102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2.97</v>
      </c>
      <c r="N71" s="115">
        <v>0</v>
      </c>
      <c r="O71" s="88">
        <v>-82</v>
      </c>
      <c r="P71" s="88">
        <v>-92</v>
      </c>
      <c r="Q71" s="88">
        <v>-35</v>
      </c>
      <c r="R71" s="88">
        <v>0</v>
      </c>
      <c r="S71" s="116">
        <v>0</v>
      </c>
      <c r="U71" s="115">
        <v>-209</v>
      </c>
      <c r="V71" s="116">
        <v>2.97</v>
      </c>
      <c r="W71">
        <v>0</v>
      </c>
      <c r="X71">
        <v>-82</v>
      </c>
      <c r="Y71">
        <v>-35</v>
      </c>
      <c r="Z71">
        <v>2.97</v>
      </c>
      <c r="AA71">
        <v>-92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9.8800000000000008</v>
      </c>
      <c r="N72" s="115">
        <v>0</v>
      </c>
      <c r="O72" s="88">
        <v>-82</v>
      </c>
      <c r="P72" s="88">
        <v>-101</v>
      </c>
      <c r="Q72" s="88">
        <v>-35</v>
      </c>
      <c r="R72" s="88">
        <v>0</v>
      </c>
      <c r="S72" s="116">
        <v>0</v>
      </c>
      <c r="U72" s="115">
        <v>-218</v>
      </c>
      <c r="V72" s="116">
        <v>9.8800000000000008</v>
      </c>
      <c r="W72">
        <v>0</v>
      </c>
      <c r="X72">
        <v>-82</v>
      </c>
      <c r="Y72">
        <v>-35</v>
      </c>
      <c r="Z72">
        <v>9.8800000000000008</v>
      </c>
      <c r="AA72">
        <v>-101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9.3000000000000007</v>
      </c>
      <c r="N73" s="115">
        <v>0</v>
      </c>
      <c r="O73" s="88">
        <v>-72</v>
      </c>
      <c r="P73" s="88">
        <v>-102</v>
      </c>
      <c r="Q73" s="88">
        <v>-35</v>
      </c>
      <c r="R73" s="88">
        <v>0</v>
      </c>
      <c r="S73" s="116">
        <v>0</v>
      </c>
      <c r="U73" s="115">
        <v>-209</v>
      </c>
      <c r="V73" s="116">
        <v>9.3000000000000007</v>
      </c>
      <c r="W73">
        <v>0</v>
      </c>
      <c r="X73">
        <v>-72</v>
      </c>
      <c r="Y73">
        <v>-35</v>
      </c>
      <c r="Z73">
        <v>9.3000000000000007</v>
      </c>
      <c r="AA73">
        <v>-102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10.74</v>
      </c>
      <c r="N74" s="115">
        <v>0</v>
      </c>
      <c r="O74" s="88">
        <v>-79</v>
      </c>
      <c r="P74" s="88">
        <v>-53</v>
      </c>
      <c r="Q74" s="88">
        <v>-35</v>
      </c>
      <c r="R74" s="88">
        <v>0</v>
      </c>
      <c r="S74" s="116">
        <v>0</v>
      </c>
      <c r="U74" s="115">
        <v>-167</v>
      </c>
      <c r="V74" s="116">
        <v>10.74</v>
      </c>
      <c r="W74">
        <v>0</v>
      </c>
      <c r="X74">
        <v>-79</v>
      </c>
      <c r="Y74">
        <v>-35</v>
      </c>
      <c r="Z74">
        <v>10.74</v>
      </c>
      <c r="AA74">
        <v>-53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9.3000000000000007</v>
      </c>
      <c r="N75" s="115">
        <v>0</v>
      </c>
      <c r="O75" s="88">
        <v>-205</v>
      </c>
      <c r="P75" s="88">
        <v>-454</v>
      </c>
      <c r="Q75" s="88">
        <v>-15</v>
      </c>
      <c r="R75" s="88">
        <v>0</v>
      </c>
      <c r="S75" s="116">
        <v>0</v>
      </c>
      <c r="U75" s="115">
        <v>-674</v>
      </c>
      <c r="V75" s="116">
        <v>9.3000000000000007</v>
      </c>
      <c r="W75">
        <v>0</v>
      </c>
      <c r="X75">
        <v>-205</v>
      </c>
      <c r="Y75">
        <v>-15</v>
      </c>
      <c r="Z75">
        <v>9.3000000000000007</v>
      </c>
      <c r="AA75">
        <v>-454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5.85</v>
      </c>
      <c r="N76" s="115">
        <v>0</v>
      </c>
      <c r="O76" s="88">
        <v>-190</v>
      </c>
      <c r="P76" s="88">
        <v>-428</v>
      </c>
      <c r="Q76" s="88">
        <v>-15</v>
      </c>
      <c r="R76" s="88">
        <v>0</v>
      </c>
      <c r="S76" s="116">
        <v>0</v>
      </c>
      <c r="U76" s="115">
        <v>-633</v>
      </c>
      <c r="V76" s="116">
        <v>5.85</v>
      </c>
      <c r="W76">
        <v>0</v>
      </c>
      <c r="X76">
        <v>-190</v>
      </c>
      <c r="Y76">
        <v>-15</v>
      </c>
      <c r="Z76">
        <v>5.85</v>
      </c>
      <c r="AA76">
        <v>-428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6.71</v>
      </c>
      <c r="N77" s="115">
        <v>0</v>
      </c>
      <c r="O77" s="88">
        <v>-190</v>
      </c>
      <c r="P77" s="88">
        <v>-422</v>
      </c>
      <c r="Q77" s="88">
        <v>-15</v>
      </c>
      <c r="R77" s="88">
        <v>0</v>
      </c>
      <c r="S77" s="116">
        <v>0</v>
      </c>
      <c r="U77" s="115">
        <v>-627</v>
      </c>
      <c r="V77" s="116">
        <v>6.71</v>
      </c>
      <c r="W77">
        <v>0</v>
      </c>
      <c r="X77">
        <v>-190</v>
      </c>
      <c r="Y77">
        <v>-15</v>
      </c>
      <c r="Z77">
        <v>6.71</v>
      </c>
      <c r="AA77">
        <v>-422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0.19</v>
      </c>
      <c r="N78" s="115">
        <v>0</v>
      </c>
      <c r="O78" s="88">
        <v>-190</v>
      </c>
      <c r="P78" s="88">
        <v>-418</v>
      </c>
      <c r="Q78" s="88">
        <v>-15</v>
      </c>
      <c r="R78" s="88">
        <v>0</v>
      </c>
      <c r="S78" s="116">
        <v>0</v>
      </c>
      <c r="U78" s="115">
        <v>-623</v>
      </c>
      <c r="V78" s="116">
        <v>0.19</v>
      </c>
      <c r="W78">
        <v>0</v>
      </c>
      <c r="X78">
        <v>-190</v>
      </c>
      <c r="Y78">
        <v>-15</v>
      </c>
      <c r="Z78">
        <v>0.19</v>
      </c>
      <c r="AA78">
        <v>-418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9.59</v>
      </c>
      <c r="L79" s="88">
        <v>0</v>
      </c>
      <c r="M79" s="116">
        <v>7.29</v>
      </c>
      <c r="N79" s="115">
        <v>0</v>
      </c>
      <c r="O79" s="88">
        <v>-185</v>
      </c>
      <c r="P79" s="88">
        <v>-401</v>
      </c>
      <c r="Q79" s="88">
        <v>0</v>
      </c>
      <c r="R79" s="88">
        <v>0</v>
      </c>
      <c r="S79" s="116">
        <v>0</v>
      </c>
      <c r="U79" s="115">
        <v>-586</v>
      </c>
      <c r="V79" s="116">
        <v>16.88</v>
      </c>
      <c r="W79">
        <v>0</v>
      </c>
      <c r="X79">
        <v>-185</v>
      </c>
      <c r="Y79">
        <v>9.59</v>
      </c>
      <c r="Z79">
        <v>7.29</v>
      </c>
      <c r="AA79">
        <v>-401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33.56</v>
      </c>
      <c r="L80" s="88">
        <v>0</v>
      </c>
      <c r="M80" s="116">
        <v>10.74</v>
      </c>
      <c r="N80" s="115">
        <v>0</v>
      </c>
      <c r="O80" s="88">
        <v>-170</v>
      </c>
      <c r="P80" s="88">
        <v>-385</v>
      </c>
      <c r="Q80" s="88">
        <v>0</v>
      </c>
      <c r="R80" s="88">
        <v>0</v>
      </c>
      <c r="S80" s="116">
        <v>0</v>
      </c>
      <c r="U80" s="115">
        <v>-555</v>
      </c>
      <c r="V80" s="116">
        <v>44.3</v>
      </c>
      <c r="W80">
        <v>0</v>
      </c>
      <c r="X80">
        <v>-170</v>
      </c>
      <c r="Y80">
        <v>33.56</v>
      </c>
      <c r="Z80">
        <v>10.74</v>
      </c>
      <c r="AA80">
        <v>-385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57.53</v>
      </c>
      <c r="L81" s="88">
        <v>0</v>
      </c>
      <c r="M81" s="116">
        <v>10.74</v>
      </c>
      <c r="N81" s="115">
        <v>0</v>
      </c>
      <c r="O81" s="88">
        <v>-150</v>
      </c>
      <c r="P81" s="88">
        <v>-369</v>
      </c>
      <c r="Q81" s="88">
        <v>0</v>
      </c>
      <c r="R81" s="88">
        <v>0</v>
      </c>
      <c r="S81" s="116">
        <v>0</v>
      </c>
      <c r="U81" s="115">
        <v>-519</v>
      </c>
      <c r="V81" s="116">
        <v>68.27</v>
      </c>
      <c r="W81">
        <v>0</v>
      </c>
      <c r="X81">
        <v>-150</v>
      </c>
      <c r="Y81">
        <v>57.53</v>
      </c>
      <c r="Z81">
        <v>10.74</v>
      </c>
      <c r="AA81">
        <v>-369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33.56</v>
      </c>
      <c r="L82" s="88">
        <v>0</v>
      </c>
      <c r="M82" s="116">
        <v>10.74</v>
      </c>
      <c r="N82" s="115">
        <v>0</v>
      </c>
      <c r="O82" s="88">
        <v>-121</v>
      </c>
      <c r="P82" s="88">
        <v>-131</v>
      </c>
      <c r="Q82" s="88">
        <v>0</v>
      </c>
      <c r="R82" s="88">
        <v>0</v>
      </c>
      <c r="S82" s="116">
        <v>0</v>
      </c>
      <c r="U82" s="115">
        <v>-252</v>
      </c>
      <c r="V82" s="116">
        <v>44.3</v>
      </c>
      <c r="W82">
        <v>0</v>
      </c>
      <c r="X82">
        <v>-121</v>
      </c>
      <c r="Y82">
        <v>33.56</v>
      </c>
      <c r="Z82">
        <v>10.74</v>
      </c>
      <c r="AA82">
        <v>-131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57.53</v>
      </c>
      <c r="L83" s="88">
        <v>0</v>
      </c>
      <c r="M83" s="116">
        <v>10.74</v>
      </c>
      <c r="N83" s="115">
        <v>0</v>
      </c>
      <c r="O83" s="88">
        <v>-39</v>
      </c>
      <c r="P83" s="88">
        <v>-118</v>
      </c>
      <c r="Q83" s="88">
        <v>0</v>
      </c>
      <c r="R83" s="88">
        <v>0</v>
      </c>
      <c r="S83" s="116">
        <v>0</v>
      </c>
      <c r="U83" s="115">
        <v>-157</v>
      </c>
      <c r="V83" s="116">
        <v>68.27</v>
      </c>
      <c r="W83">
        <v>0</v>
      </c>
      <c r="X83">
        <v>-39</v>
      </c>
      <c r="Y83">
        <v>57.53</v>
      </c>
      <c r="Z83">
        <v>10.74</v>
      </c>
      <c r="AA83">
        <v>-118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9.59</v>
      </c>
      <c r="L84" s="88">
        <v>0</v>
      </c>
      <c r="M84" s="116">
        <v>8.34</v>
      </c>
      <c r="N84" s="115">
        <v>0</v>
      </c>
      <c r="O84" s="88">
        <v>-24</v>
      </c>
      <c r="P84" s="88">
        <v>-114</v>
      </c>
      <c r="Q84" s="88">
        <v>0</v>
      </c>
      <c r="R84" s="88">
        <v>0</v>
      </c>
      <c r="S84" s="116">
        <v>0</v>
      </c>
      <c r="U84" s="115">
        <v>-138</v>
      </c>
      <c r="V84" s="116">
        <v>17.93</v>
      </c>
      <c r="W84">
        <v>0</v>
      </c>
      <c r="X84">
        <v>-24</v>
      </c>
      <c r="Y84">
        <v>9.59</v>
      </c>
      <c r="Z84">
        <v>8.34</v>
      </c>
      <c r="AA84">
        <v>-114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33.56</v>
      </c>
      <c r="L85" s="88">
        <v>0</v>
      </c>
      <c r="M85" s="116">
        <v>2.78</v>
      </c>
      <c r="N85" s="115">
        <v>0</v>
      </c>
      <c r="O85" s="88">
        <v>-34</v>
      </c>
      <c r="P85" s="88">
        <v>-135</v>
      </c>
      <c r="Q85" s="88">
        <v>0</v>
      </c>
      <c r="R85" s="88">
        <v>0</v>
      </c>
      <c r="S85" s="116">
        <v>0</v>
      </c>
      <c r="U85" s="115">
        <v>-169</v>
      </c>
      <c r="V85" s="116">
        <v>36.340000000000003</v>
      </c>
      <c r="W85">
        <v>0</v>
      </c>
      <c r="X85">
        <v>-34</v>
      </c>
      <c r="Y85">
        <v>33.56</v>
      </c>
      <c r="Z85">
        <v>2.78</v>
      </c>
      <c r="AA85">
        <v>-135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33.56</v>
      </c>
      <c r="L86" s="88">
        <v>0</v>
      </c>
      <c r="M86" s="116">
        <v>9.7799999999999994</v>
      </c>
      <c r="N86" s="115">
        <v>0</v>
      </c>
      <c r="O86" s="88">
        <v>-39</v>
      </c>
      <c r="P86" s="88">
        <v>-144</v>
      </c>
      <c r="Q86" s="88">
        <v>0</v>
      </c>
      <c r="R86" s="88">
        <v>0</v>
      </c>
      <c r="S86" s="116">
        <v>0</v>
      </c>
      <c r="U86" s="115">
        <v>-183</v>
      </c>
      <c r="V86" s="116">
        <v>43.34</v>
      </c>
      <c r="W86">
        <v>0</v>
      </c>
      <c r="X86">
        <v>-39</v>
      </c>
      <c r="Y86">
        <v>33.56</v>
      </c>
      <c r="Z86">
        <v>9.7799999999999994</v>
      </c>
      <c r="AA86">
        <v>-144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57.53</v>
      </c>
      <c r="L87" s="88">
        <v>0</v>
      </c>
      <c r="M87" s="116">
        <v>8.6300000000000008</v>
      </c>
      <c r="N87" s="115">
        <v>0</v>
      </c>
      <c r="O87" s="88">
        <v>-39</v>
      </c>
      <c r="P87" s="88">
        <v>-94</v>
      </c>
      <c r="Q87" s="88">
        <v>0</v>
      </c>
      <c r="R87" s="88">
        <v>0</v>
      </c>
      <c r="S87" s="116">
        <v>0</v>
      </c>
      <c r="U87" s="115">
        <v>-133</v>
      </c>
      <c r="V87" s="116">
        <v>66.16</v>
      </c>
      <c r="W87">
        <v>0</v>
      </c>
      <c r="X87">
        <v>-39</v>
      </c>
      <c r="Y87">
        <v>57.53</v>
      </c>
      <c r="Z87">
        <v>8.6300000000000008</v>
      </c>
      <c r="AA87">
        <v>-94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33.56</v>
      </c>
      <c r="L88" s="88">
        <v>0</v>
      </c>
      <c r="M88" s="116">
        <v>10.74</v>
      </c>
      <c r="N88" s="115">
        <v>0</v>
      </c>
      <c r="O88" s="88">
        <v>-34</v>
      </c>
      <c r="P88" s="88">
        <v>-103</v>
      </c>
      <c r="Q88" s="88">
        <v>0</v>
      </c>
      <c r="R88" s="88">
        <v>0</v>
      </c>
      <c r="S88" s="116">
        <v>0</v>
      </c>
      <c r="U88" s="115">
        <v>-137</v>
      </c>
      <c r="V88" s="116">
        <v>44.3</v>
      </c>
      <c r="W88">
        <v>0</v>
      </c>
      <c r="X88">
        <v>-34</v>
      </c>
      <c r="Y88">
        <v>33.56</v>
      </c>
      <c r="Z88">
        <v>10.74</v>
      </c>
      <c r="AA88">
        <v>-103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4.79</v>
      </c>
      <c r="L89" s="88">
        <v>0</v>
      </c>
      <c r="M89" s="116">
        <v>7.77</v>
      </c>
      <c r="N89" s="115">
        <v>0</v>
      </c>
      <c r="O89" s="88">
        <v>0</v>
      </c>
      <c r="P89" s="88">
        <v>-57</v>
      </c>
      <c r="Q89" s="88">
        <v>0</v>
      </c>
      <c r="R89" s="88">
        <v>0</v>
      </c>
      <c r="S89" s="116">
        <v>0</v>
      </c>
      <c r="U89" s="115">
        <v>-57</v>
      </c>
      <c r="V89" s="116">
        <v>12.56</v>
      </c>
      <c r="W89">
        <v>0</v>
      </c>
      <c r="X89">
        <v>0</v>
      </c>
      <c r="Y89">
        <v>4.79</v>
      </c>
      <c r="Z89">
        <v>7.77</v>
      </c>
      <c r="AA89">
        <v>-57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33.56</v>
      </c>
      <c r="L90" s="88">
        <v>0</v>
      </c>
      <c r="M90" s="116">
        <v>5.95</v>
      </c>
      <c r="N90" s="115">
        <v>0</v>
      </c>
      <c r="O90" s="88">
        <v>0</v>
      </c>
      <c r="P90" s="88">
        <v>-88</v>
      </c>
      <c r="Q90" s="88">
        <v>0</v>
      </c>
      <c r="R90" s="88">
        <v>0</v>
      </c>
      <c r="S90" s="116">
        <v>0</v>
      </c>
      <c r="U90" s="115">
        <v>-88</v>
      </c>
      <c r="V90" s="116">
        <v>39.51</v>
      </c>
      <c r="W90">
        <v>0</v>
      </c>
      <c r="X90">
        <v>0</v>
      </c>
      <c r="Y90">
        <v>33.56</v>
      </c>
      <c r="Z90">
        <v>5.95</v>
      </c>
      <c r="AA90">
        <v>-88</v>
      </c>
    </row>
    <row r="91" spans="7:27">
      <c r="G91" t="s">
        <v>133</v>
      </c>
      <c r="H91" s="115">
        <v>63.28</v>
      </c>
      <c r="I91" s="88">
        <v>0</v>
      </c>
      <c r="J91" s="88">
        <v>0</v>
      </c>
      <c r="K91" s="88">
        <v>33.56</v>
      </c>
      <c r="L91" s="88">
        <v>0</v>
      </c>
      <c r="M91" s="116">
        <v>5.47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102.31</v>
      </c>
      <c r="W91">
        <v>63.28</v>
      </c>
      <c r="X91">
        <v>0</v>
      </c>
      <c r="Y91">
        <v>33.56</v>
      </c>
      <c r="Z91">
        <v>5.47</v>
      </c>
      <c r="AA91">
        <v>0</v>
      </c>
    </row>
    <row r="92" spans="7:27">
      <c r="G92" t="s">
        <v>134</v>
      </c>
      <c r="H92" s="115">
        <v>14.38</v>
      </c>
      <c r="I92" s="88">
        <v>0</v>
      </c>
      <c r="J92" s="88">
        <v>0</v>
      </c>
      <c r="K92" s="88">
        <v>47.95</v>
      </c>
      <c r="L92" s="88">
        <v>0</v>
      </c>
      <c r="M92" s="116">
        <v>0.48</v>
      </c>
      <c r="N92" s="115">
        <v>0</v>
      </c>
      <c r="O92" s="88">
        <v>-1</v>
      </c>
      <c r="P92" s="88">
        <v>0</v>
      </c>
      <c r="Q92" s="88">
        <v>0</v>
      </c>
      <c r="R92" s="88">
        <v>0</v>
      </c>
      <c r="S92" s="116">
        <v>0</v>
      </c>
      <c r="U92" s="115">
        <v>-1</v>
      </c>
      <c r="V92" s="116">
        <v>62.81</v>
      </c>
      <c r="W92">
        <v>14.38</v>
      </c>
      <c r="X92">
        <v>-1</v>
      </c>
      <c r="Y92">
        <v>47.95</v>
      </c>
      <c r="Z92">
        <v>0.48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1.92</v>
      </c>
      <c r="L93" s="88">
        <v>0</v>
      </c>
      <c r="M93" s="116">
        <v>4.5</v>
      </c>
      <c r="N93" s="115">
        <v>0</v>
      </c>
      <c r="O93" s="88">
        <v>-21</v>
      </c>
      <c r="P93" s="88">
        <v>0</v>
      </c>
      <c r="Q93" s="88">
        <v>0</v>
      </c>
      <c r="R93" s="88">
        <v>0</v>
      </c>
      <c r="S93" s="116">
        <v>0</v>
      </c>
      <c r="U93" s="115">
        <v>-21</v>
      </c>
      <c r="V93" s="116">
        <v>6.42</v>
      </c>
      <c r="W93">
        <v>0</v>
      </c>
      <c r="X93">
        <v>-21</v>
      </c>
      <c r="Y93">
        <v>1.92</v>
      </c>
      <c r="Z93">
        <v>4.5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1.92</v>
      </c>
      <c r="L94" s="88">
        <v>0</v>
      </c>
      <c r="M94" s="116">
        <v>8.24</v>
      </c>
      <c r="N94" s="115">
        <v>0</v>
      </c>
      <c r="O94" s="88">
        <v>-71</v>
      </c>
      <c r="P94" s="88">
        <v>-32</v>
      </c>
      <c r="Q94" s="88">
        <v>0</v>
      </c>
      <c r="R94" s="88">
        <v>0</v>
      </c>
      <c r="S94" s="116">
        <v>0</v>
      </c>
      <c r="U94" s="115">
        <v>-103</v>
      </c>
      <c r="V94" s="116">
        <v>10.16</v>
      </c>
      <c r="W94">
        <v>0</v>
      </c>
      <c r="X94">
        <v>-71</v>
      </c>
      <c r="Y94">
        <v>1.92</v>
      </c>
      <c r="Z94">
        <v>8.24</v>
      </c>
      <c r="AA94">
        <v>-32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33.56</v>
      </c>
      <c r="L95" s="88">
        <v>0</v>
      </c>
      <c r="M95" s="116">
        <v>8.15</v>
      </c>
      <c r="N95" s="115">
        <v>0</v>
      </c>
      <c r="O95" s="88">
        <v>-81</v>
      </c>
      <c r="P95" s="88">
        <v>-62</v>
      </c>
      <c r="Q95" s="88">
        <v>0</v>
      </c>
      <c r="R95" s="88">
        <v>0</v>
      </c>
      <c r="S95" s="116">
        <v>0</v>
      </c>
      <c r="U95" s="115">
        <v>-143</v>
      </c>
      <c r="V95" s="116">
        <v>41.71</v>
      </c>
      <c r="W95">
        <v>0</v>
      </c>
      <c r="X95">
        <v>-81</v>
      </c>
      <c r="Y95">
        <v>33.56</v>
      </c>
      <c r="Z95">
        <v>8.15</v>
      </c>
      <c r="AA95">
        <v>-62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1.92</v>
      </c>
      <c r="L96" s="88">
        <v>0</v>
      </c>
      <c r="M96" s="116">
        <v>7.19</v>
      </c>
      <c r="N96" s="115">
        <v>0</v>
      </c>
      <c r="O96" s="88">
        <v>-106</v>
      </c>
      <c r="P96" s="88">
        <v>-93</v>
      </c>
      <c r="Q96" s="88">
        <v>0</v>
      </c>
      <c r="R96" s="88">
        <v>0</v>
      </c>
      <c r="S96" s="116">
        <v>0</v>
      </c>
      <c r="U96" s="115">
        <v>-199</v>
      </c>
      <c r="V96" s="116">
        <v>9.11</v>
      </c>
      <c r="W96">
        <v>0</v>
      </c>
      <c r="X96">
        <v>-106</v>
      </c>
      <c r="Y96">
        <v>1.92</v>
      </c>
      <c r="Z96">
        <v>7.19</v>
      </c>
      <c r="AA96">
        <v>-93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1.92</v>
      </c>
      <c r="L97" s="88">
        <v>0</v>
      </c>
      <c r="M97" s="116">
        <v>3.93</v>
      </c>
      <c r="N97" s="115">
        <v>0</v>
      </c>
      <c r="O97" s="88">
        <v>-126</v>
      </c>
      <c r="P97" s="88">
        <v>-126</v>
      </c>
      <c r="Q97" s="88">
        <v>0</v>
      </c>
      <c r="R97" s="88">
        <v>0</v>
      </c>
      <c r="S97" s="116">
        <v>0</v>
      </c>
      <c r="U97" s="115">
        <v>-252</v>
      </c>
      <c r="V97" s="116">
        <v>5.85</v>
      </c>
      <c r="W97">
        <v>0</v>
      </c>
      <c r="X97">
        <v>-126</v>
      </c>
      <c r="Y97">
        <v>1.92</v>
      </c>
      <c r="Z97">
        <v>3.93</v>
      </c>
      <c r="AA97">
        <v>-126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1.92</v>
      </c>
      <c r="L98" s="88">
        <v>0</v>
      </c>
      <c r="M98" s="116">
        <v>2.78</v>
      </c>
      <c r="N98" s="115">
        <v>0</v>
      </c>
      <c r="O98" s="88">
        <v>-151</v>
      </c>
      <c r="P98" s="88">
        <v>-152</v>
      </c>
      <c r="Q98" s="88">
        <v>0</v>
      </c>
      <c r="R98" s="88">
        <v>0</v>
      </c>
      <c r="S98" s="116">
        <v>0</v>
      </c>
      <c r="U98" s="115">
        <v>-303</v>
      </c>
      <c r="V98" s="116">
        <v>4.7</v>
      </c>
      <c r="W98">
        <v>0</v>
      </c>
      <c r="X98">
        <v>-151</v>
      </c>
      <c r="Y98">
        <v>1.92</v>
      </c>
      <c r="Z98">
        <v>2.78</v>
      </c>
      <c r="AA98">
        <v>-152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0.71246250000000011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0.18218499999999993</v>
      </c>
      <c r="L99" s="111">
        <f t="shared" si="1"/>
        <v>0</v>
      </c>
      <c r="M99" s="111">
        <f t="shared" si="1"/>
        <v>0.13206750000000003</v>
      </c>
      <c r="N99" s="110">
        <f t="shared" si="1"/>
        <v>-0.12025</v>
      </c>
      <c r="O99" s="111">
        <f t="shared" si="1"/>
        <v>-3.0929825000000002</v>
      </c>
      <c r="P99" s="111">
        <f t="shared" si="1"/>
        <v>-4.3678600000000003</v>
      </c>
      <c r="Q99" s="111">
        <f t="shared" si="1"/>
        <v>-0.19</v>
      </c>
      <c r="R99" s="111">
        <f t="shared" si="1"/>
        <v>0</v>
      </c>
      <c r="S99" s="112">
        <f t="shared" si="1"/>
        <v>0</v>
      </c>
      <c r="U99" s="110">
        <f t="shared" si="1"/>
        <v>-7.7710925</v>
      </c>
      <c r="V99" s="112">
        <f t="shared" si="1"/>
        <v>1.0267150000000003</v>
      </c>
      <c r="W99">
        <f t="shared" si="1"/>
        <v>0.59221250000000014</v>
      </c>
      <c r="X99">
        <f t="shared" si="1"/>
        <v>-3.0929825000000002</v>
      </c>
      <c r="Y99">
        <f t="shared" si="1"/>
        <v>-7.8149999999999557E-3</v>
      </c>
      <c r="Z99">
        <f t="shared" si="1"/>
        <v>0.13206750000000003</v>
      </c>
      <c r="AA99">
        <f t="shared" si="1"/>
        <v>-4.3678600000000003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476</v>
      </c>
      <c r="AL1" t="s">
        <v>470</v>
      </c>
      <c r="AM1" t="s">
        <v>471</v>
      </c>
      <c r="AN1" t="s">
        <v>477</v>
      </c>
      <c r="AO1" t="s">
        <v>471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150</v>
      </c>
      <c r="AZ1" t="s">
        <v>150</v>
      </c>
      <c r="BA1" t="s">
        <v>150</v>
      </c>
      <c r="BB1" t="s">
        <v>149</v>
      </c>
      <c r="BC1" t="s">
        <v>150</v>
      </c>
      <c r="BD1" t="s">
        <v>150</v>
      </c>
      <c r="BE1" t="s">
        <v>149</v>
      </c>
      <c r="BF1" t="s">
        <v>489</v>
      </c>
      <c r="BG1" t="s">
        <v>490</v>
      </c>
      <c r="BH1" t="s">
        <v>491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44584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391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486</v>
      </c>
      <c r="AZ2" t="s">
        <v>486</v>
      </c>
      <c r="BA2" t="s">
        <v>486</v>
      </c>
      <c r="BB2" t="s">
        <v>486</v>
      </c>
      <c r="BC2" t="s">
        <v>487</v>
      </c>
      <c r="BD2" t="s">
        <v>488</v>
      </c>
      <c r="BE2" t="s">
        <v>488</v>
      </c>
      <c r="BF2" t="s">
        <v>149</v>
      </c>
      <c r="BG2" t="s">
        <v>152</v>
      </c>
      <c r="BH2" t="s">
        <v>152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26.249999999999996</v>
      </c>
      <c r="I3" s="95">
        <v>0.6399999999999999</v>
      </c>
      <c r="J3" s="95">
        <v>1.71</v>
      </c>
      <c r="K3" s="95">
        <v>0</v>
      </c>
      <c r="L3" s="95">
        <v>4.79</v>
      </c>
      <c r="M3" s="114">
        <v>0</v>
      </c>
      <c r="N3" s="113">
        <v>153.12</v>
      </c>
      <c r="O3" s="95">
        <v>207.42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0.35</v>
      </c>
      <c r="AE3">
        <v>0</v>
      </c>
      <c r="AF3">
        <v>0</v>
      </c>
      <c r="AG3">
        <v>18.22</v>
      </c>
      <c r="AH3">
        <v>0.43</v>
      </c>
      <c r="AI3">
        <v>0.64</v>
      </c>
      <c r="AJ3">
        <v>0.4</v>
      </c>
      <c r="AK3">
        <v>4.79</v>
      </c>
      <c r="AL3">
        <v>0.32</v>
      </c>
      <c r="AM3">
        <v>0.43</v>
      </c>
      <c r="AN3">
        <v>0</v>
      </c>
      <c r="AO3">
        <v>2.88</v>
      </c>
      <c r="AP3">
        <v>1.39</v>
      </c>
      <c r="AQ3">
        <v>0.22</v>
      </c>
      <c r="AR3">
        <v>4.3</v>
      </c>
      <c r="AS3">
        <v>1.83</v>
      </c>
      <c r="AT3">
        <v>0</v>
      </c>
      <c r="AU3">
        <v>1.4</v>
      </c>
      <c r="AV3">
        <v>4.7300000000000004</v>
      </c>
      <c r="AW3">
        <v>0</v>
      </c>
      <c r="AX3">
        <v>30</v>
      </c>
      <c r="AY3">
        <v>0</v>
      </c>
      <c r="AZ3">
        <v>35</v>
      </c>
      <c r="BA3">
        <v>15</v>
      </c>
      <c r="BB3">
        <v>45</v>
      </c>
      <c r="BC3">
        <v>0</v>
      </c>
      <c r="BD3">
        <v>115.16</v>
      </c>
      <c r="BE3">
        <v>108.12</v>
      </c>
      <c r="BF3">
        <v>0</v>
      </c>
      <c r="BG3">
        <v>0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26.249999999999996</v>
      </c>
      <c r="I4" s="88">
        <v>0.6399999999999999</v>
      </c>
      <c r="J4" s="88">
        <v>1.71</v>
      </c>
      <c r="K4" s="88">
        <v>0</v>
      </c>
      <c r="L4" s="88">
        <v>4.79</v>
      </c>
      <c r="M4" s="116">
        <v>0</v>
      </c>
      <c r="N4" s="115">
        <v>153.12</v>
      </c>
      <c r="O4" s="88">
        <v>207.42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0.35</v>
      </c>
      <c r="AE4">
        <v>0</v>
      </c>
      <c r="AF4">
        <v>0</v>
      </c>
      <c r="AG4">
        <v>18.22</v>
      </c>
      <c r="AH4">
        <v>0.43</v>
      </c>
      <c r="AI4">
        <v>0.64</v>
      </c>
      <c r="AJ4">
        <v>0.4</v>
      </c>
      <c r="AK4">
        <v>4.79</v>
      </c>
      <c r="AL4">
        <v>0.32</v>
      </c>
      <c r="AM4">
        <v>0.43</v>
      </c>
      <c r="AN4">
        <v>0</v>
      </c>
      <c r="AO4">
        <v>2.88</v>
      </c>
      <c r="AP4">
        <v>1.39</v>
      </c>
      <c r="AQ4">
        <v>0.22</v>
      </c>
      <c r="AR4">
        <v>4.3</v>
      </c>
      <c r="AS4">
        <v>1.83</v>
      </c>
      <c r="AT4">
        <v>0</v>
      </c>
      <c r="AU4">
        <v>1.4</v>
      </c>
      <c r="AV4">
        <v>4.7300000000000004</v>
      </c>
      <c r="AW4">
        <v>0</v>
      </c>
      <c r="AX4">
        <v>30</v>
      </c>
      <c r="AY4">
        <v>0</v>
      </c>
      <c r="AZ4">
        <v>35</v>
      </c>
      <c r="BA4">
        <v>15</v>
      </c>
      <c r="BB4">
        <v>45</v>
      </c>
      <c r="BC4">
        <v>0</v>
      </c>
      <c r="BD4">
        <v>115.16</v>
      </c>
      <c r="BE4">
        <v>108.12</v>
      </c>
      <c r="BF4">
        <v>0</v>
      </c>
      <c r="BG4">
        <v>0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26.249999999999996</v>
      </c>
      <c r="I5" s="88">
        <v>0.6399999999999999</v>
      </c>
      <c r="J5" s="88">
        <v>1.71</v>
      </c>
      <c r="K5" s="88">
        <v>0</v>
      </c>
      <c r="L5" s="88">
        <v>4.79</v>
      </c>
      <c r="M5" s="116">
        <v>0</v>
      </c>
      <c r="N5" s="115">
        <v>153.12</v>
      </c>
      <c r="O5" s="88">
        <v>207.42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0.35</v>
      </c>
      <c r="AE5">
        <v>0</v>
      </c>
      <c r="AF5">
        <v>0</v>
      </c>
      <c r="AG5">
        <v>18.22</v>
      </c>
      <c r="AH5">
        <v>0.43</v>
      </c>
      <c r="AI5">
        <v>0.64</v>
      </c>
      <c r="AJ5">
        <v>0.4</v>
      </c>
      <c r="AK5">
        <v>4.79</v>
      </c>
      <c r="AL5">
        <v>0.32</v>
      </c>
      <c r="AM5">
        <v>0.43</v>
      </c>
      <c r="AN5">
        <v>0</v>
      </c>
      <c r="AO5">
        <v>2.88</v>
      </c>
      <c r="AP5">
        <v>1.39</v>
      </c>
      <c r="AQ5">
        <v>0.22</v>
      </c>
      <c r="AR5">
        <v>4.3</v>
      </c>
      <c r="AS5">
        <v>1.83</v>
      </c>
      <c r="AT5">
        <v>0</v>
      </c>
      <c r="AU5">
        <v>1.4</v>
      </c>
      <c r="AV5">
        <v>4.7300000000000004</v>
      </c>
      <c r="AW5">
        <v>0</v>
      </c>
      <c r="AX5">
        <v>30</v>
      </c>
      <c r="AY5">
        <v>0</v>
      </c>
      <c r="AZ5">
        <v>35</v>
      </c>
      <c r="BA5">
        <v>15</v>
      </c>
      <c r="BB5">
        <v>45</v>
      </c>
      <c r="BC5">
        <v>0</v>
      </c>
      <c r="BD5">
        <v>115.16</v>
      </c>
      <c r="BE5">
        <v>108.12</v>
      </c>
      <c r="BF5">
        <v>0</v>
      </c>
      <c r="BG5">
        <v>0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26.249999999999996</v>
      </c>
      <c r="I6" s="88">
        <v>0.6399999999999999</v>
      </c>
      <c r="J6" s="88">
        <v>1.71</v>
      </c>
      <c r="K6" s="88">
        <v>0</v>
      </c>
      <c r="L6" s="88">
        <v>4.79</v>
      </c>
      <c r="M6" s="116">
        <v>0</v>
      </c>
      <c r="N6" s="115">
        <v>153.12</v>
      </c>
      <c r="O6" s="88">
        <v>207.42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0.35</v>
      </c>
      <c r="AE6">
        <v>0</v>
      </c>
      <c r="AF6">
        <v>0</v>
      </c>
      <c r="AG6">
        <v>18.22</v>
      </c>
      <c r="AH6">
        <v>0.43</v>
      </c>
      <c r="AI6">
        <v>0.64</v>
      </c>
      <c r="AJ6">
        <v>0.4</v>
      </c>
      <c r="AK6">
        <v>4.79</v>
      </c>
      <c r="AL6">
        <v>0.32</v>
      </c>
      <c r="AM6">
        <v>0.43</v>
      </c>
      <c r="AN6">
        <v>0</v>
      </c>
      <c r="AO6">
        <v>2.88</v>
      </c>
      <c r="AP6">
        <v>1.39</v>
      </c>
      <c r="AQ6">
        <v>0.22</v>
      </c>
      <c r="AR6">
        <v>4.3</v>
      </c>
      <c r="AS6">
        <v>1.83</v>
      </c>
      <c r="AT6">
        <v>0</v>
      </c>
      <c r="AU6">
        <v>1.4</v>
      </c>
      <c r="AV6">
        <v>4.7300000000000004</v>
      </c>
      <c r="AW6">
        <v>0</v>
      </c>
      <c r="AX6">
        <v>30</v>
      </c>
      <c r="AY6">
        <v>0</v>
      </c>
      <c r="AZ6">
        <v>35</v>
      </c>
      <c r="BA6">
        <v>15</v>
      </c>
      <c r="BB6">
        <v>45</v>
      </c>
      <c r="BC6">
        <v>0</v>
      </c>
      <c r="BD6">
        <v>115.16</v>
      </c>
      <c r="BE6">
        <v>108.12</v>
      </c>
      <c r="BF6">
        <v>0</v>
      </c>
      <c r="BG6">
        <v>0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26.249999999999996</v>
      </c>
      <c r="I7" s="88">
        <v>0.6399999999999999</v>
      </c>
      <c r="J7" s="88">
        <v>1.71</v>
      </c>
      <c r="K7" s="88">
        <v>0</v>
      </c>
      <c r="L7" s="88">
        <v>4.79</v>
      </c>
      <c r="M7" s="116">
        <v>0</v>
      </c>
      <c r="N7" s="115">
        <v>153.12</v>
      </c>
      <c r="O7" s="88">
        <v>207.42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0.35</v>
      </c>
      <c r="AE7">
        <v>0</v>
      </c>
      <c r="AF7">
        <v>0</v>
      </c>
      <c r="AG7">
        <v>18.22</v>
      </c>
      <c r="AH7">
        <v>0.43</v>
      </c>
      <c r="AI7">
        <v>0.64</v>
      </c>
      <c r="AJ7">
        <v>0.4</v>
      </c>
      <c r="AK7">
        <v>4.79</v>
      </c>
      <c r="AL7">
        <v>0.32</v>
      </c>
      <c r="AM7">
        <v>0.43</v>
      </c>
      <c r="AN7">
        <v>0</v>
      </c>
      <c r="AO7">
        <v>2.88</v>
      </c>
      <c r="AP7">
        <v>1.39</v>
      </c>
      <c r="AQ7">
        <v>0.22</v>
      </c>
      <c r="AR7">
        <v>4.3</v>
      </c>
      <c r="AS7">
        <v>1.83</v>
      </c>
      <c r="AT7">
        <v>0</v>
      </c>
      <c r="AU7">
        <v>1.4</v>
      </c>
      <c r="AV7">
        <v>4.7300000000000004</v>
      </c>
      <c r="AW7">
        <v>0</v>
      </c>
      <c r="AX7">
        <v>30</v>
      </c>
      <c r="AY7">
        <v>0</v>
      </c>
      <c r="AZ7">
        <v>35</v>
      </c>
      <c r="BA7">
        <v>15</v>
      </c>
      <c r="BB7">
        <v>45</v>
      </c>
      <c r="BC7">
        <v>0</v>
      </c>
      <c r="BD7">
        <v>115.16</v>
      </c>
      <c r="BE7">
        <v>108.12</v>
      </c>
      <c r="BF7">
        <v>0</v>
      </c>
      <c r="BG7">
        <v>0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26.249999999999996</v>
      </c>
      <c r="I8" s="88">
        <v>0.6399999999999999</v>
      </c>
      <c r="J8" s="88">
        <v>1.71</v>
      </c>
      <c r="K8" s="88">
        <v>0</v>
      </c>
      <c r="L8" s="88">
        <v>4.79</v>
      </c>
      <c r="M8" s="116">
        <v>0</v>
      </c>
      <c r="N8" s="115">
        <v>153.12</v>
      </c>
      <c r="O8" s="88">
        <v>207.42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0.35</v>
      </c>
      <c r="AE8">
        <v>0</v>
      </c>
      <c r="AF8">
        <v>0</v>
      </c>
      <c r="AG8">
        <v>18.22</v>
      </c>
      <c r="AH8">
        <v>0.43</v>
      </c>
      <c r="AI8">
        <v>0.64</v>
      </c>
      <c r="AJ8">
        <v>0.4</v>
      </c>
      <c r="AK8">
        <v>4.79</v>
      </c>
      <c r="AL8">
        <v>0.32</v>
      </c>
      <c r="AM8">
        <v>0.43</v>
      </c>
      <c r="AN8">
        <v>0</v>
      </c>
      <c r="AO8">
        <v>2.88</v>
      </c>
      <c r="AP8">
        <v>1.39</v>
      </c>
      <c r="AQ8">
        <v>0.22</v>
      </c>
      <c r="AR8">
        <v>4.3</v>
      </c>
      <c r="AS8">
        <v>1.83</v>
      </c>
      <c r="AT8">
        <v>0</v>
      </c>
      <c r="AU8">
        <v>1.4</v>
      </c>
      <c r="AV8">
        <v>4.7300000000000004</v>
      </c>
      <c r="AW8">
        <v>0</v>
      </c>
      <c r="AX8">
        <v>30</v>
      </c>
      <c r="AY8">
        <v>0</v>
      </c>
      <c r="AZ8">
        <v>35</v>
      </c>
      <c r="BA8">
        <v>15</v>
      </c>
      <c r="BB8">
        <v>45</v>
      </c>
      <c r="BC8">
        <v>0</v>
      </c>
      <c r="BD8">
        <v>115.16</v>
      </c>
      <c r="BE8">
        <v>108.12</v>
      </c>
      <c r="BF8">
        <v>0</v>
      </c>
      <c r="BG8">
        <v>0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26.249999999999996</v>
      </c>
      <c r="I9" s="88">
        <v>0.6399999999999999</v>
      </c>
      <c r="J9" s="88">
        <v>1.71</v>
      </c>
      <c r="K9" s="88">
        <v>0</v>
      </c>
      <c r="L9" s="88">
        <v>4.79</v>
      </c>
      <c r="M9" s="116">
        <v>0</v>
      </c>
      <c r="N9" s="115">
        <v>153.12</v>
      </c>
      <c r="O9" s="88">
        <v>207.42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0.35</v>
      </c>
      <c r="AE9">
        <v>0</v>
      </c>
      <c r="AF9">
        <v>0</v>
      </c>
      <c r="AG9">
        <v>18.22</v>
      </c>
      <c r="AH9">
        <v>0.43</v>
      </c>
      <c r="AI9">
        <v>0.64</v>
      </c>
      <c r="AJ9">
        <v>0.4</v>
      </c>
      <c r="AK9">
        <v>4.79</v>
      </c>
      <c r="AL9">
        <v>0.32</v>
      </c>
      <c r="AM9">
        <v>0.43</v>
      </c>
      <c r="AN9">
        <v>0</v>
      </c>
      <c r="AO9">
        <v>2.88</v>
      </c>
      <c r="AP9">
        <v>1.39</v>
      </c>
      <c r="AQ9">
        <v>0.22</v>
      </c>
      <c r="AR9">
        <v>4.3</v>
      </c>
      <c r="AS9">
        <v>1.83</v>
      </c>
      <c r="AT9">
        <v>0</v>
      </c>
      <c r="AU9">
        <v>1.4</v>
      </c>
      <c r="AV9">
        <v>4.7300000000000004</v>
      </c>
      <c r="AW9">
        <v>0</v>
      </c>
      <c r="AX9">
        <v>30</v>
      </c>
      <c r="AY9">
        <v>0</v>
      </c>
      <c r="AZ9">
        <v>35</v>
      </c>
      <c r="BA9">
        <v>15</v>
      </c>
      <c r="BB9">
        <v>45</v>
      </c>
      <c r="BC9">
        <v>0</v>
      </c>
      <c r="BD9">
        <v>115.16</v>
      </c>
      <c r="BE9">
        <v>108.12</v>
      </c>
      <c r="BF9">
        <v>0</v>
      </c>
      <c r="BG9">
        <v>0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26.249999999999996</v>
      </c>
      <c r="I10" s="88">
        <v>0.6399999999999999</v>
      </c>
      <c r="J10" s="88">
        <v>1.71</v>
      </c>
      <c r="K10" s="88">
        <v>0</v>
      </c>
      <c r="L10" s="88">
        <v>4.79</v>
      </c>
      <c r="M10" s="116">
        <v>0</v>
      </c>
      <c r="N10" s="115">
        <v>153.12</v>
      </c>
      <c r="O10" s="88">
        <v>207.42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0.35</v>
      </c>
      <c r="AE10">
        <v>0</v>
      </c>
      <c r="AF10">
        <v>0</v>
      </c>
      <c r="AG10">
        <v>18.22</v>
      </c>
      <c r="AH10">
        <v>0.43</v>
      </c>
      <c r="AI10">
        <v>0.64</v>
      </c>
      <c r="AJ10">
        <v>0.4</v>
      </c>
      <c r="AK10">
        <v>4.79</v>
      </c>
      <c r="AL10">
        <v>0.32</v>
      </c>
      <c r="AM10">
        <v>0.43</v>
      </c>
      <c r="AN10">
        <v>0</v>
      </c>
      <c r="AO10">
        <v>2.88</v>
      </c>
      <c r="AP10">
        <v>1.39</v>
      </c>
      <c r="AQ10">
        <v>0.22</v>
      </c>
      <c r="AR10">
        <v>4.3</v>
      </c>
      <c r="AS10">
        <v>1.83</v>
      </c>
      <c r="AT10">
        <v>0</v>
      </c>
      <c r="AU10">
        <v>1.4</v>
      </c>
      <c r="AV10">
        <v>4.7300000000000004</v>
      </c>
      <c r="AW10">
        <v>0</v>
      </c>
      <c r="AX10">
        <v>30</v>
      </c>
      <c r="AY10">
        <v>0</v>
      </c>
      <c r="AZ10">
        <v>35</v>
      </c>
      <c r="BA10">
        <v>15</v>
      </c>
      <c r="BB10">
        <v>45</v>
      </c>
      <c r="BC10">
        <v>0</v>
      </c>
      <c r="BD10">
        <v>115.16</v>
      </c>
      <c r="BE10">
        <v>108.12</v>
      </c>
      <c r="BF10">
        <v>0</v>
      </c>
      <c r="BG10">
        <v>0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26.249999999999996</v>
      </c>
      <c r="I11" s="88">
        <v>0.6399999999999999</v>
      </c>
      <c r="J11" s="88">
        <v>1.71</v>
      </c>
      <c r="K11" s="88">
        <v>0</v>
      </c>
      <c r="L11" s="88">
        <v>4.79</v>
      </c>
      <c r="M11" s="116">
        <v>0</v>
      </c>
      <c r="N11" s="115">
        <v>153.12</v>
      </c>
      <c r="O11" s="88">
        <v>206.99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0.35</v>
      </c>
      <c r="AE11">
        <v>0</v>
      </c>
      <c r="AF11">
        <v>0</v>
      </c>
      <c r="AG11">
        <v>18.22</v>
      </c>
      <c r="AH11">
        <v>0.43</v>
      </c>
      <c r="AI11">
        <v>0.64</v>
      </c>
      <c r="AJ11">
        <v>0.4</v>
      </c>
      <c r="AK11">
        <v>4.79</v>
      </c>
      <c r="AL11">
        <v>0.32</v>
      </c>
      <c r="AM11">
        <v>0.43</v>
      </c>
      <c r="AN11">
        <v>0</v>
      </c>
      <c r="AO11">
        <v>2.88</v>
      </c>
      <c r="AP11">
        <v>1.39</v>
      </c>
      <c r="AQ11">
        <v>0.22</v>
      </c>
      <c r="AR11">
        <v>4.3</v>
      </c>
      <c r="AS11">
        <v>1.83</v>
      </c>
      <c r="AT11">
        <v>0</v>
      </c>
      <c r="AU11">
        <v>1.4</v>
      </c>
      <c r="AV11">
        <v>4.3</v>
      </c>
      <c r="AW11">
        <v>0</v>
      </c>
      <c r="AX11">
        <v>30</v>
      </c>
      <c r="AY11">
        <v>0</v>
      </c>
      <c r="AZ11">
        <v>35</v>
      </c>
      <c r="BA11">
        <v>15</v>
      </c>
      <c r="BB11">
        <v>45</v>
      </c>
      <c r="BC11">
        <v>0</v>
      </c>
      <c r="BD11">
        <v>115.16</v>
      </c>
      <c r="BE11">
        <v>108.12</v>
      </c>
      <c r="BF11">
        <v>0</v>
      </c>
      <c r="BG11">
        <v>0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26.249999999999996</v>
      </c>
      <c r="I12" s="88">
        <v>0.6399999999999999</v>
      </c>
      <c r="J12" s="88">
        <v>1.71</v>
      </c>
      <c r="K12" s="88">
        <v>0</v>
      </c>
      <c r="L12" s="88">
        <v>4.79</v>
      </c>
      <c r="M12" s="116">
        <v>0</v>
      </c>
      <c r="N12" s="115">
        <v>153.12</v>
      </c>
      <c r="O12" s="88">
        <v>206.99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0.35</v>
      </c>
      <c r="AE12">
        <v>0</v>
      </c>
      <c r="AF12">
        <v>0</v>
      </c>
      <c r="AG12">
        <v>18.22</v>
      </c>
      <c r="AH12">
        <v>0.43</v>
      </c>
      <c r="AI12">
        <v>0.64</v>
      </c>
      <c r="AJ12">
        <v>0.4</v>
      </c>
      <c r="AK12">
        <v>4.79</v>
      </c>
      <c r="AL12">
        <v>0.32</v>
      </c>
      <c r="AM12">
        <v>0.43</v>
      </c>
      <c r="AN12">
        <v>0</v>
      </c>
      <c r="AO12">
        <v>2.88</v>
      </c>
      <c r="AP12">
        <v>1.39</v>
      </c>
      <c r="AQ12">
        <v>0.22</v>
      </c>
      <c r="AR12">
        <v>4.3</v>
      </c>
      <c r="AS12">
        <v>1.83</v>
      </c>
      <c r="AT12">
        <v>0</v>
      </c>
      <c r="AU12">
        <v>1.4</v>
      </c>
      <c r="AV12">
        <v>4.3</v>
      </c>
      <c r="AW12">
        <v>0</v>
      </c>
      <c r="AX12">
        <v>30</v>
      </c>
      <c r="AY12">
        <v>0</v>
      </c>
      <c r="AZ12">
        <v>35</v>
      </c>
      <c r="BA12">
        <v>15</v>
      </c>
      <c r="BB12">
        <v>45</v>
      </c>
      <c r="BC12">
        <v>0</v>
      </c>
      <c r="BD12">
        <v>115.16</v>
      </c>
      <c r="BE12">
        <v>108.12</v>
      </c>
      <c r="BF12">
        <v>0</v>
      </c>
      <c r="BG12">
        <v>0</v>
      </c>
      <c r="BH12">
        <v>0</v>
      </c>
    </row>
    <row r="13" spans="1:60">
      <c r="A13" t="s">
        <v>248</v>
      </c>
      <c r="G13" t="s">
        <v>55</v>
      </c>
      <c r="H13" s="115">
        <v>26.249999999999996</v>
      </c>
      <c r="I13" s="88">
        <v>0.6399999999999999</v>
      </c>
      <c r="J13" s="88">
        <v>1.71</v>
      </c>
      <c r="K13" s="88">
        <v>0</v>
      </c>
      <c r="L13" s="88">
        <v>4.79</v>
      </c>
      <c r="M13" s="116">
        <v>0</v>
      </c>
      <c r="N13" s="115">
        <v>153.12</v>
      </c>
      <c r="O13" s="88">
        <v>206.99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0.35</v>
      </c>
      <c r="AE13">
        <v>0</v>
      </c>
      <c r="AF13">
        <v>0</v>
      </c>
      <c r="AG13">
        <v>18.22</v>
      </c>
      <c r="AH13">
        <v>0.43</v>
      </c>
      <c r="AI13">
        <v>0.64</v>
      </c>
      <c r="AJ13">
        <v>0.4</v>
      </c>
      <c r="AK13">
        <v>4.79</v>
      </c>
      <c r="AL13">
        <v>0.32</v>
      </c>
      <c r="AM13">
        <v>0.43</v>
      </c>
      <c r="AN13">
        <v>0</v>
      </c>
      <c r="AO13">
        <v>2.88</v>
      </c>
      <c r="AP13">
        <v>1.39</v>
      </c>
      <c r="AQ13">
        <v>0.22</v>
      </c>
      <c r="AR13">
        <v>4.3</v>
      </c>
      <c r="AS13">
        <v>1.83</v>
      </c>
      <c r="AT13">
        <v>0</v>
      </c>
      <c r="AU13">
        <v>1.4</v>
      </c>
      <c r="AV13">
        <v>4.3</v>
      </c>
      <c r="AW13">
        <v>0</v>
      </c>
      <c r="AX13">
        <v>30</v>
      </c>
      <c r="AY13">
        <v>0</v>
      </c>
      <c r="AZ13">
        <v>35</v>
      </c>
      <c r="BA13">
        <v>15</v>
      </c>
      <c r="BB13">
        <v>45</v>
      </c>
      <c r="BC13">
        <v>0</v>
      </c>
      <c r="BD13">
        <v>115.16</v>
      </c>
      <c r="BE13">
        <v>108.12</v>
      </c>
      <c r="BF13">
        <v>0</v>
      </c>
      <c r="BG13">
        <v>0</v>
      </c>
      <c r="BH13">
        <v>0</v>
      </c>
    </row>
    <row r="14" spans="1:60">
      <c r="A14" t="s">
        <v>249</v>
      </c>
      <c r="G14" t="s">
        <v>56</v>
      </c>
      <c r="H14" s="115">
        <v>26.249999999999996</v>
      </c>
      <c r="I14" s="88">
        <v>0.6399999999999999</v>
      </c>
      <c r="J14" s="88">
        <v>1.71</v>
      </c>
      <c r="K14" s="88">
        <v>0</v>
      </c>
      <c r="L14" s="88">
        <v>4.79</v>
      </c>
      <c r="M14" s="116">
        <v>0</v>
      </c>
      <c r="N14" s="115">
        <v>153.12</v>
      </c>
      <c r="O14" s="88">
        <v>206.99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0.35</v>
      </c>
      <c r="AE14">
        <v>0</v>
      </c>
      <c r="AF14">
        <v>0</v>
      </c>
      <c r="AG14">
        <v>18.22</v>
      </c>
      <c r="AH14">
        <v>0.43</v>
      </c>
      <c r="AI14">
        <v>0.64</v>
      </c>
      <c r="AJ14">
        <v>0.4</v>
      </c>
      <c r="AK14">
        <v>4.79</v>
      </c>
      <c r="AL14">
        <v>0.32</v>
      </c>
      <c r="AM14">
        <v>0.43</v>
      </c>
      <c r="AN14">
        <v>0</v>
      </c>
      <c r="AO14">
        <v>2.88</v>
      </c>
      <c r="AP14">
        <v>1.39</v>
      </c>
      <c r="AQ14">
        <v>0.22</v>
      </c>
      <c r="AR14">
        <v>4.3</v>
      </c>
      <c r="AS14">
        <v>1.83</v>
      </c>
      <c r="AT14">
        <v>0</v>
      </c>
      <c r="AU14">
        <v>1.4</v>
      </c>
      <c r="AV14">
        <v>4.3</v>
      </c>
      <c r="AW14">
        <v>0</v>
      </c>
      <c r="AX14">
        <v>30</v>
      </c>
      <c r="AY14">
        <v>0</v>
      </c>
      <c r="AZ14">
        <v>35</v>
      </c>
      <c r="BA14">
        <v>15</v>
      </c>
      <c r="BB14">
        <v>45</v>
      </c>
      <c r="BC14">
        <v>0</v>
      </c>
      <c r="BD14">
        <v>115.16</v>
      </c>
      <c r="BE14">
        <v>108.12</v>
      </c>
      <c r="BF14">
        <v>0</v>
      </c>
      <c r="BG14">
        <v>0</v>
      </c>
      <c r="BH14">
        <v>0</v>
      </c>
    </row>
    <row r="15" spans="1:60">
      <c r="A15" t="s">
        <v>250</v>
      </c>
      <c r="G15" t="s">
        <v>57</v>
      </c>
      <c r="H15" s="115">
        <v>26.249999999999996</v>
      </c>
      <c r="I15" s="88">
        <v>0.6399999999999999</v>
      </c>
      <c r="J15" s="88">
        <v>1.71</v>
      </c>
      <c r="K15" s="88">
        <v>0</v>
      </c>
      <c r="L15" s="88">
        <v>4.79</v>
      </c>
      <c r="M15" s="116">
        <v>0</v>
      </c>
      <c r="N15" s="115">
        <v>153.12</v>
      </c>
      <c r="O15" s="88">
        <v>206.99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0.35</v>
      </c>
      <c r="AE15">
        <v>0</v>
      </c>
      <c r="AF15">
        <v>0</v>
      </c>
      <c r="AG15">
        <v>18.22</v>
      </c>
      <c r="AH15">
        <v>0.43</v>
      </c>
      <c r="AI15">
        <v>0.64</v>
      </c>
      <c r="AJ15">
        <v>0.4</v>
      </c>
      <c r="AK15">
        <v>4.79</v>
      </c>
      <c r="AL15">
        <v>0.32</v>
      </c>
      <c r="AM15">
        <v>0.43</v>
      </c>
      <c r="AN15">
        <v>0</v>
      </c>
      <c r="AO15">
        <v>2.88</v>
      </c>
      <c r="AP15">
        <v>1.39</v>
      </c>
      <c r="AQ15">
        <v>0.22</v>
      </c>
      <c r="AR15">
        <v>4.3</v>
      </c>
      <c r="AS15">
        <v>1.83</v>
      </c>
      <c r="AT15">
        <v>0</v>
      </c>
      <c r="AU15">
        <v>1.4</v>
      </c>
      <c r="AV15">
        <v>4.3</v>
      </c>
      <c r="AW15">
        <v>0</v>
      </c>
      <c r="AX15">
        <v>30</v>
      </c>
      <c r="AY15">
        <v>0</v>
      </c>
      <c r="AZ15">
        <v>35</v>
      </c>
      <c r="BA15">
        <v>15</v>
      </c>
      <c r="BB15">
        <v>45</v>
      </c>
      <c r="BC15">
        <v>0</v>
      </c>
      <c r="BD15">
        <v>115.16</v>
      </c>
      <c r="BE15">
        <v>108.12</v>
      </c>
      <c r="BF15">
        <v>0</v>
      </c>
      <c r="BG15">
        <v>0</v>
      </c>
      <c r="BH15">
        <v>0</v>
      </c>
    </row>
    <row r="16" spans="1:60">
      <c r="A16" t="s">
        <v>251</v>
      </c>
      <c r="G16" t="s">
        <v>58</v>
      </c>
      <c r="H16" s="115">
        <v>26.249999999999996</v>
      </c>
      <c r="I16" s="88">
        <v>0.6399999999999999</v>
      </c>
      <c r="J16" s="88">
        <v>1.71</v>
      </c>
      <c r="K16" s="88">
        <v>0</v>
      </c>
      <c r="L16" s="88">
        <v>4.79</v>
      </c>
      <c r="M16" s="116">
        <v>0</v>
      </c>
      <c r="N16" s="115">
        <v>153.12</v>
      </c>
      <c r="O16" s="88">
        <v>206.99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0.35</v>
      </c>
      <c r="AE16">
        <v>0</v>
      </c>
      <c r="AF16">
        <v>0</v>
      </c>
      <c r="AG16">
        <v>18.22</v>
      </c>
      <c r="AH16">
        <v>0.43</v>
      </c>
      <c r="AI16">
        <v>0.64</v>
      </c>
      <c r="AJ16">
        <v>0.4</v>
      </c>
      <c r="AK16">
        <v>4.79</v>
      </c>
      <c r="AL16">
        <v>0.32</v>
      </c>
      <c r="AM16">
        <v>0.43</v>
      </c>
      <c r="AN16">
        <v>0</v>
      </c>
      <c r="AO16">
        <v>2.88</v>
      </c>
      <c r="AP16">
        <v>1.39</v>
      </c>
      <c r="AQ16">
        <v>0.22</v>
      </c>
      <c r="AR16">
        <v>4.3</v>
      </c>
      <c r="AS16">
        <v>1.83</v>
      </c>
      <c r="AT16">
        <v>0</v>
      </c>
      <c r="AU16">
        <v>1.4</v>
      </c>
      <c r="AV16">
        <v>4.3</v>
      </c>
      <c r="AW16">
        <v>0</v>
      </c>
      <c r="AX16">
        <v>30</v>
      </c>
      <c r="AY16">
        <v>0</v>
      </c>
      <c r="AZ16">
        <v>35</v>
      </c>
      <c r="BA16">
        <v>15</v>
      </c>
      <c r="BB16">
        <v>45</v>
      </c>
      <c r="BC16">
        <v>0</v>
      </c>
      <c r="BD16">
        <v>115.16</v>
      </c>
      <c r="BE16">
        <v>108.12</v>
      </c>
      <c r="BF16">
        <v>0</v>
      </c>
      <c r="BG16">
        <v>0</v>
      </c>
      <c r="BH16">
        <v>0</v>
      </c>
    </row>
    <row r="17" spans="1:60">
      <c r="A17" t="s">
        <v>252</v>
      </c>
      <c r="G17" t="s">
        <v>59</v>
      </c>
      <c r="H17" s="115">
        <v>26.249999999999996</v>
      </c>
      <c r="I17" s="88">
        <v>0.6399999999999999</v>
      </c>
      <c r="J17" s="88">
        <v>1.71</v>
      </c>
      <c r="K17" s="88">
        <v>0</v>
      </c>
      <c r="L17" s="88">
        <v>4.79</v>
      </c>
      <c r="M17" s="116">
        <v>0</v>
      </c>
      <c r="N17" s="115">
        <v>153.12</v>
      </c>
      <c r="O17" s="88">
        <v>206.99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0.35</v>
      </c>
      <c r="AE17">
        <v>0</v>
      </c>
      <c r="AF17">
        <v>0</v>
      </c>
      <c r="AG17">
        <v>18.22</v>
      </c>
      <c r="AH17">
        <v>0.43</v>
      </c>
      <c r="AI17">
        <v>0.64</v>
      </c>
      <c r="AJ17">
        <v>0.4</v>
      </c>
      <c r="AK17">
        <v>4.79</v>
      </c>
      <c r="AL17">
        <v>0.32</v>
      </c>
      <c r="AM17">
        <v>0.43</v>
      </c>
      <c r="AN17">
        <v>0</v>
      </c>
      <c r="AO17">
        <v>2.88</v>
      </c>
      <c r="AP17">
        <v>1.39</v>
      </c>
      <c r="AQ17">
        <v>0.22</v>
      </c>
      <c r="AR17">
        <v>4.3</v>
      </c>
      <c r="AS17">
        <v>1.83</v>
      </c>
      <c r="AT17">
        <v>0</v>
      </c>
      <c r="AU17">
        <v>1.4</v>
      </c>
      <c r="AV17">
        <v>4.3</v>
      </c>
      <c r="AW17">
        <v>0</v>
      </c>
      <c r="AX17">
        <v>30</v>
      </c>
      <c r="AY17">
        <v>0</v>
      </c>
      <c r="AZ17">
        <v>35</v>
      </c>
      <c r="BA17">
        <v>15</v>
      </c>
      <c r="BB17">
        <v>45</v>
      </c>
      <c r="BC17">
        <v>0</v>
      </c>
      <c r="BD17">
        <v>115.16</v>
      </c>
      <c r="BE17">
        <v>108.12</v>
      </c>
      <c r="BF17">
        <v>0</v>
      </c>
      <c r="BG17">
        <v>0</v>
      </c>
      <c r="BH17">
        <v>0</v>
      </c>
    </row>
    <row r="18" spans="1:60">
      <c r="A18" t="s">
        <v>253</v>
      </c>
      <c r="G18" t="s">
        <v>60</v>
      </c>
      <c r="H18" s="115">
        <v>26.249999999999996</v>
      </c>
      <c r="I18" s="88">
        <v>0.6399999999999999</v>
      </c>
      <c r="J18" s="88">
        <v>1.71</v>
      </c>
      <c r="K18" s="88">
        <v>0</v>
      </c>
      <c r="L18" s="88">
        <v>4.79</v>
      </c>
      <c r="M18" s="116">
        <v>0</v>
      </c>
      <c r="N18" s="115">
        <v>153.12</v>
      </c>
      <c r="O18" s="88">
        <v>206.99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0.35</v>
      </c>
      <c r="AE18">
        <v>0</v>
      </c>
      <c r="AF18">
        <v>0</v>
      </c>
      <c r="AG18">
        <v>18.22</v>
      </c>
      <c r="AH18">
        <v>0.43</v>
      </c>
      <c r="AI18">
        <v>0.64</v>
      </c>
      <c r="AJ18">
        <v>0.4</v>
      </c>
      <c r="AK18">
        <v>4.79</v>
      </c>
      <c r="AL18">
        <v>0.32</v>
      </c>
      <c r="AM18">
        <v>0.43</v>
      </c>
      <c r="AN18">
        <v>0</v>
      </c>
      <c r="AO18">
        <v>2.88</v>
      </c>
      <c r="AP18">
        <v>1.39</v>
      </c>
      <c r="AQ18">
        <v>0.22</v>
      </c>
      <c r="AR18">
        <v>4.3</v>
      </c>
      <c r="AS18">
        <v>1.83</v>
      </c>
      <c r="AT18">
        <v>0</v>
      </c>
      <c r="AU18">
        <v>1.4</v>
      </c>
      <c r="AV18">
        <v>4.3</v>
      </c>
      <c r="AW18">
        <v>0</v>
      </c>
      <c r="AX18">
        <v>30</v>
      </c>
      <c r="AY18">
        <v>0</v>
      </c>
      <c r="AZ18">
        <v>35</v>
      </c>
      <c r="BA18">
        <v>15</v>
      </c>
      <c r="BB18">
        <v>45</v>
      </c>
      <c r="BC18">
        <v>0</v>
      </c>
      <c r="BD18">
        <v>115.16</v>
      </c>
      <c r="BE18">
        <v>108.12</v>
      </c>
      <c r="BF18">
        <v>0</v>
      </c>
      <c r="BG18">
        <v>0</v>
      </c>
      <c r="BH18">
        <v>0</v>
      </c>
    </row>
    <row r="19" spans="1:60">
      <c r="A19" t="s">
        <v>267</v>
      </c>
      <c r="G19" t="s">
        <v>61</v>
      </c>
      <c r="H19" s="115">
        <v>26.249999999999996</v>
      </c>
      <c r="I19" s="88">
        <v>0.6399999999999999</v>
      </c>
      <c r="J19" s="88">
        <v>1.71</v>
      </c>
      <c r="K19" s="88">
        <v>0</v>
      </c>
      <c r="L19" s="88">
        <v>4.79</v>
      </c>
      <c r="M19" s="116">
        <v>0</v>
      </c>
      <c r="N19" s="115">
        <v>153.12</v>
      </c>
      <c r="O19" s="88">
        <v>206.99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0.35</v>
      </c>
      <c r="AE19">
        <v>0</v>
      </c>
      <c r="AF19">
        <v>0</v>
      </c>
      <c r="AG19">
        <v>18.22</v>
      </c>
      <c r="AH19">
        <v>0.43</v>
      </c>
      <c r="AI19">
        <v>0.64</v>
      </c>
      <c r="AJ19">
        <v>0.4</v>
      </c>
      <c r="AK19">
        <v>4.79</v>
      </c>
      <c r="AL19">
        <v>0.32</v>
      </c>
      <c r="AM19">
        <v>0.43</v>
      </c>
      <c r="AN19">
        <v>0</v>
      </c>
      <c r="AO19">
        <v>2.88</v>
      </c>
      <c r="AP19">
        <v>1.39</v>
      </c>
      <c r="AQ19">
        <v>0.22</v>
      </c>
      <c r="AR19">
        <v>4.3</v>
      </c>
      <c r="AS19">
        <v>1.83</v>
      </c>
      <c r="AT19">
        <v>0</v>
      </c>
      <c r="AU19">
        <v>1.4</v>
      </c>
      <c r="AV19">
        <v>4.3</v>
      </c>
      <c r="AW19">
        <v>0</v>
      </c>
      <c r="AX19">
        <v>30</v>
      </c>
      <c r="AY19">
        <v>0</v>
      </c>
      <c r="AZ19">
        <v>35</v>
      </c>
      <c r="BA19">
        <v>15</v>
      </c>
      <c r="BB19">
        <v>45</v>
      </c>
      <c r="BC19">
        <v>0</v>
      </c>
      <c r="BD19">
        <v>115.16</v>
      </c>
      <c r="BE19">
        <v>108.12</v>
      </c>
      <c r="BF19">
        <v>0</v>
      </c>
      <c r="BG19">
        <v>0</v>
      </c>
      <c r="BH19">
        <v>0</v>
      </c>
    </row>
    <row r="20" spans="1:60">
      <c r="A20" t="s">
        <v>268</v>
      </c>
      <c r="G20" t="s">
        <v>62</v>
      </c>
      <c r="H20" s="115">
        <v>26.249999999999996</v>
      </c>
      <c r="I20" s="88">
        <v>0.6399999999999999</v>
      </c>
      <c r="J20" s="88">
        <v>1.71</v>
      </c>
      <c r="K20" s="88">
        <v>0</v>
      </c>
      <c r="L20" s="88">
        <v>4.79</v>
      </c>
      <c r="M20" s="116">
        <v>0</v>
      </c>
      <c r="N20" s="115">
        <v>153.12</v>
      </c>
      <c r="O20" s="88">
        <v>206.99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0.35</v>
      </c>
      <c r="AE20">
        <v>0</v>
      </c>
      <c r="AF20">
        <v>0</v>
      </c>
      <c r="AG20">
        <v>18.22</v>
      </c>
      <c r="AH20">
        <v>0.43</v>
      </c>
      <c r="AI20">
        <v>0.64</v>
      </c>
      <c r="AJ20">
        <v>0.4</v>
      </c>
      <c r="AK20">
        <v>4.79</v>
      </c>
      <c r="AL20">
        <v>0.32</v>
      </c>
      <c r="AM20">
        <v>0.43</v>
      </c>
      <c r="AN20">
        <v>0</v>
      </c>
      <c r="AO20">
        <v>2.88</v>
      </c>
      <c r="AP20">
        <v>1.39</v>
      </c>
      <c r="AQ20">
        <v>0.22</v>
      </c>
      <c r="AR20">
        <v>4.3</v>
      </c>
      <c r="AS20">
        <v>1.83</v>
      </c>
      <c r="AT20">
        <v>0</v>
      </c>
      <c r="AU20">
        <v>1.4</v>
      </c>
      <c r="AV20">
        <v>4.3</v>
      </c>
      <c r="AW20">
        <v>0</v>
      </c>
      <c r="AX20">
        <v>30</v>
      </c>
      <c r="AY20">
        <v>0</v>
      </c>
      <c r="AZ20">
        <v>35</v>
      </c>
      <c r="BA20">
        <v>15</v>
      </c>
      <c r="BB20">
        <v>45</v>
      </c>
      <c r="BC20">
        <v>0</v>
      </c>
      <c r="BD20">
        <v>115.16</v>
      </c>
      <c r="BE20">
        <v>108.12</v>
      </c>
      <c r="BF20">
        <v>0</v>
      </c>
      <c r="BG20">
        <v>0</v>
      </c>
      <c r="BH20">
        <v>0</v>
      </c>
    </row>
    <row r="21" spans="1:60">
      <c r="A21" t="s">
        <v>254</v>
      </c>
      <c r="G21" t="s">
        <v>63</v>
      </c>
      <c r="H21" s="115">
        <v>26.249999999999996</v>
      </c>
      <c r="I21" s="88">
        <v>0.6399999999999999</v>
      </c>
      <c r="J21" s="88">
        <v>1.71</v>
      </c>
      <c r="K21" s="88">
        <v>0</v>
      </c>
      <c r="L21" s="88">
        <v>4.79</v>
      </c>
      <c r="M21" s="116">
        <v>0</v>
      </c>
      <c r="N21" s="115">
        <v>153.12</v>
      </c>
      <c r="O21" s="88">
        <v>206.99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0.35</v>
      </c>
      <c r="AE21">
        <v>0</v>
      </c>
      <c r="AF21">
        <v>0</v>
      </c>
      <c r="AG21">
        <v>18.22</v>
      </c>
      <c r="AH21">
        <v>0.43</v>
      </c>
      <c r="AI21">
        <v>0.64</v>
      </c>
      <c r="AJ21">
        <v>0.4</v>
      </c>
      <c r="AK21">
        <v>4.79</v>
      </c>
      <c r="AL21">
        <v>0.32</v>
      </c>
      <c r="AM21">
        <v>0.43</v>
      </c>
      <c r="AN21">
        <v>0</v>
      </c>
      <c r="AO21">
        <v>2.88</v>
      </c>
      <c r="AP21">
        <v>1.39</v>
      </c>
      <c r="AQ21">
        <v>0.22</v>
      </c>
      <c r="AR21">
        <v>4.3</v>
      </c>
      <c r="AS21">
        <v>1.83</v>
      </c>
      <c r="AT21">
        <v>0</v>
      </c>
      <c r="AU21">
        <v>1.4</v>
      </c>
      <c r="AV21">
        <v>4.3</v>
      </c>
      <c r="AW21">
        <v>0</v>
      </c>
      <c r="AX21">
        <v>30</v>
      </c>
      <c r="AY21">
        <v>0</v>
      </c>
      <c r="AZ21">
        <v>35</v>
      </c>
      <c r="BA21">
        <v>15</v>
      </c>
      <c r="BB21">
        <v>45</v>
      </c>
      <c r="BC21">
        <v>0</v>
      </c>
      <c r="BD21">
        <v>115.16</v>
      </c>
      <c r="BE21">
        <v>108.12</v>
      </c>
      <c r="BF21">
        <v>0</v>
      </c>
      <c r="BG21">
        <v>0</v>
      </c>
      <c r="BH21">
        <v>0</v>
      </c>
    </row>
    <row r="22" spans="1:60">
      <c r="A22" t="s">
        <v>255</v>
      </c>
      <c r="G22" t="s">
        <v>64</v>
      </c>
      <c r="H22" s="115">
        <v>26.249999999999996</v>
      </c>
      <c r="I22" s="88">
        <v>0.6399999999999999</v>
      </c>
      <c r="J22" s="88">
        <v>1.71</v>
      </c>
      <c r="K22" s="88">
        <v>0</v>
      </c>
      <c r="L22" s="88">
        <v>4.79</v>
      </c>
      <c r="M22" s="116">
        <v>0</v>
      </c>
      <c r="N22" s="115">
        <v>153.12</v>
      </c>
      <c r="O22" s="88">
        <v>206.99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0.35</v>
      </c>
      <c r="AE22">
        <v>0</v>
      </c>
      <c r="AF22">
        <v>0</v>
      </c>
      <c r="AG22">
        <v>18.22</v>
      </c>
      <c r="AH22">
        <v>0.43</v>
      </c>
      <c r="AI22">
        <v>0.64</v>
      </c>
      <c r="AJ22">
        <v>0.4</v>
      </c>
      <c r="AK22">
        <v>4.79</v>
      </c>
      <c r="AL22">
        <v>0.32</v>
      </c>
      <c r="AM22">
        <v>0.43</v>
      </c>
      <c r="AN22">
        <v>0</v>
      </c>
      <c r="AO22">
        <v>2.88</v>
      </c>
      <c r="AP22">
        <v>1.39</v>
      </c>
      <c r="AQ22">
        <v>0.22</v>
      </c>
      <c r="AR22">
        <v>4.3</v>
      </c>
      <c r="AS22">
        <v>1.83</v>
      </c>
      <c r="AT22">
        <v>0</v>
      </c>
      <c r="AU22">
        <v>1.4</v>
      </c>
      <c r="AV22">
        <v>4.3</v>
      </c>
      <c r="AW22">
        <v>0</v>
      </c>
      <c r="AX22">
        <v>30</v>
      </c>
      <c r="AY22">
        <v>0</v>
      </c>
      <c r="AZ22">
        <v>35</v>
      </c>
      <c r="BA22">
        <v>15</v>
      </c>
      <c r="BB22">
        <v>45</v>
      </c>
      <c r="BC22">
        <v>0</v>
      </c>
      <c r="BD22">
        <v>115.16</v>
      </c>
      <c r="BE22">
        <v>108.12</v>
      </c>
      <c r="BF22">
        <v>0</v>
      </c>
      <c r="BG22">
        <v>0</v>
      </c>
      <c r="BH22">
        <v>0</v>
      </c>
    </row>
    <row r="23" spans="1:60">
      <c r="A23" t="s">
        <v>256</v>
      </c>
      <c r="G23" t="s">
        <v>65</v>
      </c>
      <c r="H23" s="115">
        <v>26.249999999999996</v>
      </c>
      <c r="I23" s="88">
        <v>0.6399999999999999</v>
      </c>
      <c r="J23" s="88">
        <v>1.71</v>
      </c>
      <c r="K23" s="88">
        <v>0</v>
      </c>
      <c r="L23" s="88">
        <v>4.79</v>
      </c>
      <c r="M23" s="116">
        <v>0</v>
      </c>
      <c r="N23" s="115">
        <v>153.12</v>
      </c>
      <c r="O23" s="88">
        <v>206.99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0.35</v>
      </c>
      <c r="AE23">
        <v>0</v>
      </c>
      <c r="AF23">
        <v>0</v>
      </c>
      <c r="AG23">
        <v>18.22</v>
      </c>
      <c r="AH23">
        <v>0.43</v>
      </c>
      <c r="AI23">
        <v>0.64</v>
      </c>
      <c r="AJ23">
        <v>0.4</v>
      </c>
      <c r="AK23">
        <v>4.79</v>
      </c>
      <c r="AL23">
        <v>0.32</v>
      </c>
      <c r="AM23">
        <v>0.43</v>
      </c>
      <c r="AN23">
        <v>0</v>
      </c>
      <c r="AO23">
        <v>2.88</v>
      </c>
      <c r="AP23">
        <v>1.39</v>
      </c>
      <c r="AQ23">
        <v>0.22</v>
      </c>
      <c r="AR23">
        <v>4.3</v>
      </c>
      <c r="AS23">
        <v>1.83</v>
      </c>
      <c r="AT23">
        <v>0</v>
      </c>
      <c r="AU23">
        <v>1.4</v>
      </c>
      <c r="AV23">
        <v>4.3</v>
      </c>
      <c r="AW23">
        <v>0</v>
      </c>
      <c r="AX23">
        <v>30</v>
      </c>
      <c r="AY23">
        <v>0</v>
      </c>
      <c r="AZ23">
        <v>35</v>
      </c>
      <c r="BA23">
        <v>15</v>
      </c>
      <c r="BB23">
        <v>45</v>
      </c>
      <c r="BC23">
        <v>0</v>
      </c>
      <c r="BD23">
        <v>115.16</v>
      </c>
      <c r="BE23">
        <v>108.12</v>
      </c>
      <c r="BF23">
        <v>0</v>
      </c>
      <c r="BG23">
        <v>0</v>
      </c>
      <c r="BH23">
        <v>0</v>
      </c>
    </row>
    <row r="24" spans="1:60">
      <c r="A24" t="s">
        <v>257</v>
      </c>
      <c r="G24" t="s">
        <v>66</v>
      </c>
      <c r="H24" s="115">
        <v>26.249999999999996</v>
      </c>
      <c r="I24" s="88">
        <v>0.6399999999999999</v>
      </c>
      <c r="J24" s="88">
        <v>1.71</v>
      </c>
      <c r="K24" s="88">
        <v>0</v>
      </c>
      <c r="L24" s="88">
        <v>4.79</v>
      </c>
      <c r="M24" s="116">
        <v>0</v>
      </c>
      <c r="N24" s="115">
        <v>153.12</v>
      </c>
      <c r="O24" s="88">
        <v>206.99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0.35</v>
      </c>
      <c r="AE24">
        <v>0</v>
      </c>
      <c r="AF24">
        <v>0</v>
      </c>
      <c r="AG24">
        <v>18.22</v>
      </c>
      <c r="AH24">
        <v>0.43</v>
      </c>
      <c r="AI24">
        <v>0.64</v>
      </c>
      <c r="AJ24">
        <v>0.4</v>
      </c>
      <c r="AK24">
        <v>4.79</v>
      </c>
      <c r="AL24">
        <v>0.32</v>
      </c>
      <c r="AM24">
        <v>0.43</v>
      </c>
      <c r="AN24">
        <v>0</v>
      </c>
      <c r="AO24">
        <v>2.88</v>
      </c>
      <c r="AP24">
        <v>1.39</v>
      </c>
      <c r="AQ24">
        <v>0.22</v>
      </c>
      <c r="AR24">
        <v>4.3</v>
      </c>
      <c r="AS24">
        <v>1.83</v>
      </c>
      <c r="AT24">
        <v>0</v>
      </c>
      <c r="AU24">
        <v>1.4</v>
      </c>
      <c r="AV24">
        <v>4.3</v>
      </c>
      <c r="AW24">
        <v>0</v>
      </c>
      <c r="AX24">
        <v>30</v>
      </c>
      <c r="AY24">
        <v>0</v>
      </c>
      <c r="AZ24">
        <v>35</v>
      </c>
      <c r="BA24">
        <v>15</v>
      </c>
      <c r="BB24">
        <v>45</v>
      </c>
      <c r="BC24">
        <v>0</v>
      </c>
      <c r="BD24">
        <v>115.16</v>
      </c>
      <c r="BE24">
        <v>108.12</v>
      </c>
      <c r="BF24">
        <v>0</v>
      </c>
      <c r="BG24">
        <v>0</v>
      </c>
      <c r="BH24">
        <v>0</v>
      </c>
    </row>
    <row r="25" spans="1:60">
      <c r="A25" t="s">
        <v>258</v>
      </c>
      <c r="G25" t="s">
        <v>67</v>
      </c>
      <c r="H25" s="115">
        <v>26.249999999999996</v>
      </c>
      <c r="I25" s="88">
        <v>0.6399999999999999</v>
      </c>
      <c r="J25" s="88">
        <v>1.71</v>
      </c>
      <c r="K25" s="88">
        <v>0</v>
      </c>
      <c r="L25" s="88">
        <v>4.79</v>
      </c>
      <c r="M25" s="116">
        <v>0</v>
      </c>
      <c r="N25" s="115">
        <v>153.12</v>
      </c>
      <c r="O25" s="88">
        <v>206.99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0.35</v>
      </c>
      <c r="AE25">
        <v>0</v>
      </c>
      <c r="AF25">
        <v>0</v>
      </c>
      <c r="AG25">
        <v>18.22</v>
      </c>
      <c r="AH25">
        <v>0.43</v>
      </c>
      <c r="AI25">
        <v>0.64</v>
      </c>
      <c r="AJ25">
        <v>0.4</v>
      </c>
      <c r="AK25">
        <v>4.79</v>
      </c>
      <c r="AL25">
        <v>0.32</v>
      </c>
      <c r="AM25">
        <v>0.43</v>
      </c>
      <c r="AN25">
        <v>0</v>
      </c>
      <c r="AO25">
        <v>2.88</v>
      </c>
      <c r="AP25">
        <v>1.39</v>
      </c>
      <c r="AQ25">
        <v>0.22</v>
      </c>
      <c r="AR25">
        <v>4.3</v>
      </c>
      <c r="AS25">
        <v>1.83</v>
      </c>
      <c r="AT25">
        <v>0</v>
      </c>
      <c r="AU25">
        <v>1.4</v>
      </c>
      <c r="AV25">
        <v>4.3</v>
      </c>
      <c r="AW25">
        <v>0</v>
      </c>
      <c r="AX25">
        <v>30</v>
      </c>
      <c r="AY25">
        <v>0</v>
      </c>
      <c r="AZ25">
        <v>35</v>
      </c>
      <c r="BA25">
        <v>15</v>
      </c>
      <c r="BB25">
        <v>45</v>
      </c>
      <c r="BC25">
        <v>0</v>
      </c>
      <c r="BD25">
        <v>115.16</v>
      </c>
      <c r="BE25">
        <v>108.12</v>
      </c>
      <c r="BF25">
        <v>0</v>
      </c>
      <c r="BG25">
        <v>0</v>
      </c>
      <c r="BH25">
        <v>0</v>
      </c>
    </row>
    <row r="26" spans="1:60">
      <c r="A26" t="s">
        <v>259</v>
      </c>
      <c r="G26" t="s">
        <v>68</v>
      </c>
      <c r="H26" s="115">
        <v>26.249999999999996</v>
      </c>
      <c r="I26" s="88">
        <v>0.6399999999999999</v>
      </c>
      <c r="J26" s="88">
        <v>1.71</v>
      </c>
      <c r="K26" s="88">
        <v>0</v>
      </c>
      <c r="L26" s="88">
        <v>4.79</v>
      </c>
      <c r="M26" s="116">
        <v>0</v>
      </c>
      <c r="N26" s="115">
        <v>153.12</v>
      </c>
      <c r="O26" s="88">
        <v>206.99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0.35</v>
      </c>
      <c r="AE26">
        <v>0</v>
      </c>
      <c r="AF26">
        <v>0</v>
      </c>
      <c r="AG26">
        <v>18.22</v>
      </c>
      <c r="AH26">
        <v>0.43</v>
      </c>
      <c r="AI26">
        <v>0.64</v>
      </c>
      <c r="AJ26">
        <v>0.4</v>
      </c>
      <c r="AK26">
        <v>4.79</v>
      </c>
      <c r="AL26">
        <v>0.32</v>
      </c>
      <c r="AM26">
        <v>0.43</v>
      </c>
      <c r="AN26">
        <v>0</v>
      </c>
      <c r="AO26">
        <v>2.88</v>
      </c>
      <c r="AP26">
        <v>1.39</v>
      </c>
      <c r="AQ26">
        <v>0.22</v>
      </c>
      <c r="AR26">
        <v>4.3</v>
      </c>
      <c r="AS26">
        <v>1.83</v>
      </c>
      <c r="AT26">
        <v>0</v>
      </c>
      <c r="AU26">
        <v>1.4</v>
      </c>
      <c r="AV26">
        <v>4.3</v>
      </c>
      <c r="AW26">
        <v>0</v>
      </c>
      <c r="AX26">
        <v>30</v>
      </c>
      <c r="AY26">
        <v>0</v>
      </c>
      <c r="AZ26">
        <v>35</v>
      </c>
      <c r="BA26">
        <v>15</v>
      </c>
      <c r="BB26">
        <v>45</v>
      </c>
      <c r="BC26">
        <v>0</v>
      </c>
      <c r="BD26">
        <v>115.16</v>
      </c>
      <c r="BE26">
        <v>108.12</v>
      </c>
      <c r="BF26">
        <v>0</v>
      </c>
      <c r="BG26">
        <v>0</v>
      </c>
      <c r="BH26">
        <v>0</v>
      </c>
    </row>
    <row r="27" spans="1:60">
      <c r="A27" t="s">
        <v>260</v>
      </c>
      <c r="G27" t="s">
        <v>69</v>
      </c>
      <c r="H27" s="115">
        <v>26.249999999999996</v>
      </c>
      <c r="I27" s="88">
        <v>0.6399999999999999</v>
      </c>
      <c r="J27" s="88">
        <v>1.71</v>
      </c>
      <c r="K27" s="88">
        <v>0</v>
      </c>
      <c r="L27" s="88">
        <v>14.38</v>
      </c>
      <c r="M27" s="116">
        <v>0</v>
      </c>
      <c r="N27" s="115">
        <v>443.41</v>
      </c>
      <c r="O27" s="88">
        <v>206.99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0.35</v>
      </c>
      <c r="AE27">
        <v>0</v>
      </c>
      <c r="AF27">
        <v>0</v>
      </c>
      <c r="AG27">
        <v>18.22</v>
      </c>
      <c r="AH27">
        <v>0.43</v>
      </c>
      <c r="AI27">
        <v>0.64</v>
      </c>
      <c r="AJ27">
        <v>0.4</v>
      </c>
      <c r="AK27">
        <v>14.38</v>
      </c>
      <c r="AL27">
        <v>0.32</v>
      </c>
      <c r="AM27">
        <v>0.43</v>
      </c>
      <c r="AN27">
        <v>0</v>
      </c>
      <c r="AO27">
        <v>2.88</v>
      </c>
      <c r="AP27">
        <v>1.39</v>
      </c>
      <c r="AQ27">
        <v>0.2</v>
      </c>
      <c r="AR27">
        <v>4.3</v>
      </c>
      <c r="AS27">
        <v>1.83</v>
      </c>
      <c r="AT27">
        <v>248.71</v>
      </c>
      <c r="AU27">
        <v>1.4</v>
      </c>
      <c r="AV27">
        <v>4.3</v>
      </c>
      <c r="AW27">
        <v>41.58</v>
      </c>
      <c r="AX27">
        <v>30</v>
      </c>
      <c r="AY27">
        <v>0</v>
      </c>
      <c r="AZ27">
        <v>35</v>
      </c>
      <c r="BA27">
        <v>15</v>
      </c>
      <c r="BB27">
        <v>45</v>
      </c>
      <c r="BC27">
        <v>0</v>
      </c>
      <c r="BD27">
        <v>115.16</v>
      </c>
      <c r="BE27">
        <v>108.12</v>
      </c>
      <c r="BF27">
        <v>0</v>
      </c>
      <c r="BG27">
        <v>0</v>
      </c>
      <c r="BH27">
        <v>0</v>
      </c>
    </row>
    <row r="28" spans="1:60">
      <c r="A28" t="s">
        <v>261</v>
      </c>
      <c r="G28" t="s">
        <v>70</v>
      </c>
      <c r="H28" s="115">
        <v>26.249999999999996</v>
      </c>
      <c r="I28" s="88">
        <v>0.6399999999999999</v>
      </c>
      <c r="J28" s="88">
        <v>1.71</v>
      </c>
      <c r="K28" s="88">
        <v>0</v>
      </c>
      <c r="L28" s="88">
        <v>14.38</v>
      </c>
      <c r="M28" s="116">
        <v>0</v>
      </c>
      <c r="N28" s="115">
        <v>443.41</v>
      </c>
      <c r="O28" s="88">
        <v>236.99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0.35</v>
      </c>
      <c r="AE28">
        <v>0</v>
      </c>
      <c r="AF28">
        <v>0</v>
      </c>
      <c r="AG28">
        <v>18.22</v>
      </c>
      <c r="AH28">
        <v>0.43</v>
      </c>
      <c r="AI28">
        <v>0.64</v>
      </c>
      <c r="AJ28">
        <v>0.4</v>
      </c>
      <c r="AK28">
        <v>14.38</v>
      </c>
      <c r="AL28">
        <v>0.32</v>
      </c>
      <c r="AM28">
        <v>0.43</v>
      </c>
      <c r="AN28">
        <v>0</v>
      </c>
      <c r="AO28">
        <v>2.88</v>
      </c>
      <c r="AP28">
        <v>1.39</v>
      </c>
      <c r="AQ28">
        <v>0.2</v>
      </c>
      <c r="AR28">
        <v>4.3</v>
      </c>
      <c r="AS28">
        <v>1.83</v>
      </c>
      <c r="AT28">
        <v>248.71</v>
      </c>
      <c r="AU28">
        <v>1.4</v>
      </c>
      <c r="AV28">
        <v>4.3</v>
      </c>
      <c r="AW28">
        <v>41.58</v>
      </c>
      <c r="AX28">
        <v>30</v>
      </c>
      <c r="AY28">
        <v>0</v>
      </c>
      <c r="AZ28">
        <v>35</v>
      </c>
      <c r="BA28">
        <v>15</v>
      </c>
      <c r="BB28">
        <v>45</v>
      </c>
      <c r="BC28">
        <v>30</v>
      </c>
      <c r="BD28">
        <v>115.16</v>
      </c>
      <c r="BE28">
        <v>108.12</v>
      </c>
      <c r="BF28">
        <v>0</v>
      </c>
      <c r="BG28">
        <v>0</v>
      </c>
      <c r="BH28">
        <v>0</v>
      </c>
    </row>
    <row r="29" spans="1:60">
      <c r="A29" t="s">
        <v>269</v>
      </c>
      <c r="G29" t="s">
        <v>71</v>
      </c>
      <c r="H29" s="115">
        <v>46.39</v>
      </c>
      <c r="I29" s="88">
        <v>0.6399999999999999</v>
      </c>
      <c r="J29" s="88">
        <v>1.71</v>
      </c>
      <c r="K29" s="88">
        <v>0</v>
      </c>
      <c r="L29" s="88">
        <v>14.38</v>
      </c>
      <c r="M29" s="116">
        <v>0</v>
      </c>
      <c r="N29" s="115">
        <v>443.41</v>
      </c>
      <c r="O29" s="88">
        <v>225.99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0.35</v>
      </c>
      <c r="AE29">
        <v>20.14</v>
      </c>
      <c r="AF29">
        <v>0</v>
      </c>
      <c r="AG29">
        <v>18.22</v>
      </c>
      <c r="AH29">
        <v>0.43</v>
      </c>
      <c r="AI29">
        <v>0.64</v>
      </c>
      <c r="AJ29">
        <v>0.4</v>
      </c>
      <c r="AK29">
        <v>14.38</v>
      </c>
      <c r="AL29">
        <v>0.32</v>
      </c>
      <c r="AM29">
        <v>0.43</v>
      </c>
      <c r="AN29">
        <v>0</v>
      </c>
      <c r="AO29">
        <v>2.88</v>
      </c>
      <c r="AP29">
        <v>1.39</v>
      </c>
      <c r="AQ29">
        <v>0.2</v>
      </c>
      <c r="AR29">
        <v>4.3</v>
      </c>
      <c r="AS29">
        <v>1.83</v>
      </c>
      <c r="AT29">
        <v>248.71</v>
      </c>
      <c r="AU29">
        <v>1.4</v>
      </c>
      <c r="AV29">
        <v>4.3</v>
      </c>
      <c r="AW29">
        <v>41.58</v>
      </c>
      <c r="AX29">
        <v>30</v>
      </c>
      <c r="AY29">
        <v>0</v>
      </c>
      <c r="AZ29">
        <v>35</v>
      </c>
      <c r="BA29">
        <v>15</v>
      </c>
      <c r="BB29">
        <v>45</v>
      </c>
      <c r="BC29">
        <v>19</v>
      </c>
      <c r="BD29">
        <v>115.16</v>
      </c>
      <c r="BE29">
        <v>108.12</v>
      </c>
      <c r="BF29">
        <v>0</v>
      </c>
      <c r="BG29">
        <v>0</v>
      </c>
      <c r="BH29">
        <v>0</v>
      </c>
    </row>
    <row r="30" spans="1:60">
      <c r="A30" t="s">
        <v>270</v>
      </c>
      <c r="G30" t="s">
        <v>72</v>
      </c>
      <c r="H30" s="115">
        <v>46.39</v>
      </c>
      <c r="I30" s="88">
        <v>0.6399999999999999</v>
      </c>
      <c r="J30" s="88">
        <v>1.71</v>
      </c>
      <c r="K30" s="88">
        <v>0</v>
      </c>
      <c r="L30" s="88">
        <v>14.38</v>
      </c>
      <c r="M30" s="116">
        <v>0</v>
      </c>
      <c r="N30" s="115">
        <v>443.41</v>
      </c>
      <c r="O30" s="88">
        <v>236.99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0.35</v>
      </c>
      <c r="AE30">
        <v>20.14</v>
      </c>
      <c r="AF30">
        <v>0</v>
      </c>
      <c r="AG30">
        <v>18.22</v>
      </c>
      <c r="AH30">
        <v>0.43</v>
      </c>
      <c r="AI30">
        <v>0.64</v>
      </c>
      <c r="AJ30">
        <v>0.4</v>
      </c>
      <c r="AK30">
        <v>14.38</v>
      </c>
      <c r="AL30">
        <v>0.32</v>
      </c>
      <c r="AM30">
        <v>0.43</v>
      </c>
      <c r="AN30">
        <v>0</v>
      </c>
      <c r="AO30">
        <v>2.88</v>
      </c>
      <c r="AP30">
        <v>1.39</v>
      </c>
      <c r="AQ30">
        <v>0.2</v>
      </c>
      <c r="AR30">
        <v>4.3</v>
      </c>
      <c r="AS30">
        <v>1.83</v>
      </c>
      <c r="AT30">
        <v>248.71</v>
      </c>
      <c r="AU30">
        <v>1.4</v>
      </c>
      <c r="AV30">
        <v>4.3</v>
      </c>
      <c r="AW30">
        <v>41.58</v>
      </c>
      <c r="AX30">
        <v>30</v>
      </c>
      <c r="AY30">
        <v>0</v>
      </c>
      <c r="AZ30">
        <v>35</v>
      </c>
      <c r="BA30">
        <v>15</v>
      </c>
      <c r="BB30">
        <v>45</v>
      </c>
      <c r="BC30">
        <v>30</v>
      </c>
      <c r="BD30">
        <v>115.16</v>
      </c>
      <c r="BE30">
        <v>108.12</v>
      </c>
      <c r="BF30">
        <v>0</v>
      </c>
      <c r="BG30">
        <v>0</v>
      </c>
      <c r="BH30">
        <v>0</v>
      </c>
    </row>
    <row r="31" spans="1:60">
      <c r="A31" t="s">
        <v>280</v>
      </c>
      <c r="G31" t="s">
        <v>73</v>
      </c>
      <c r="H31" s="115">
        <v>45.38000000000001</v>
      </c>
      <c r="I31" s="88">
        <v>0.69</v>
      </c>
      <c r="J31" s="88">
        <v>1.71</v>
      </c>
      <c r="K31" s="88">
        <v>0</v>
      </c>
      <c r="L31" s="88">
        <v>14.38</v>
      </c>
      <c r="M31" s="116">
        <v>0</v>
      </c>
      <c r="N31" s="115">
        <v>443.41</v>
      </c>
      <c r="O31" s="88">
        <v>171.99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0.38</v>
      </c>
      <c r="AD31">
        <v>0.4</v>
      </c>
      <c r="AE31">
        <v>20.14</v>
      </c>
      <c r="AF31">
        <v>0</v>
      </c>
      <c r="AG31">
        <v>17.260000000000002</v>
      </c>
      <c r="AH31">
        <v>0.43</v>
      </c>
      <c r="AI31">
        <v>0.59</v>
      </c>
      <c r="AJ31">
        <v>0.4</v>
      </c>
      <c r="AK31">
        <v>14.38</v>
      </c>
      <c r="AL31">
        <v>0.32</v>
      </c>
      <c r="AM31">
        <v>0.43</v>
      </c>
      <c r="AN31">
        <v>0</v>
      </c>
      <c r="AO31">
        <v>2.88</v>
      </c>
      <c r="AP31">
        <v>1.39</v>
      </c>
      <c r="AQ31">
        <v>0.2</v>
      </c>
      <c r="AR31">
        <v>4.3</v>
      </c>
      <c r="AS31">
        <v>1.83</v>
      </c>
      <c r="AT31">
        <v>248.71</v>
      </c>
      <c r="AU31">
        <v>1.4</v>
      </c>
      <c r="AV31">
        <v>4.3</v>
      </c>
      <c r="AW31">
        <v>41.58</v>
      </c>
      <c r="AX31">
        <v>30</v>
      </c>
      <c r="AY31">
        <v>0</v>
      </c>
      <c r="AZ31">
        <v>0</v>
      </c>
      <c r="BA31">
        <v>15</v>
      </c>
      <c r="BB31">
        <v>45</v>
      </c>
      <c r="BC31">
        <v>0</v>
      </c>
      <c r="BD31">
        <v>115.16</v>
      </c>
      <c r="BE31">
        <v>108.12</v>
      </c>
      <c r="BF31">
        <v>0</v>
      </c>
      <c r="BG31">
        <v>0</v>
      </c>
      <c r="BH31">
        <v>0</v>
      </c>
    </row>
    <row r="32" spans="1:60">
      <c r="A32" t="s">
        <v>281</v>
      </c>
      <c r="G32" t="s">
        <v>74</v>
      </c>
      <c r="H32" s="115">
        <v>45.38000000000001</v>
      </c>
      <c r="I32" s="88">
        <v>0.69</v>
      </c>
      <c r="J32" s="88">
        <v>1.71</v>
      </c>
      <c r="K32" s="88">
        <v>0</v>
      </c>
      <c r="L32" s="88">
        <v>14.38</v>
      </c>
      <c r="M32" s="116">
        <v>0</v>
      </c>
      <c r="N32" s="115">
        <v>443.41</v>
      </c>
      <c r="O32" s="88">
        <v>171.99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0.38</v>
      </c>
      <c r="AD32">
        <v>0.4</v>
      </c>
      <c r="AE32">
        <v>20.14</v>
      </c>
      <c r="AF32">
        <v>0</v>
      </c>
      <c r="AG32">
        <v>17.260000000000002</v>
      </c>
      <c r="AH32">
        <v>0.43</v>
      </c>
      <c r="AI32">
        <v>0.59</v>
      </c>
      <c r="AJ32">
        <v>0.4</v>
      </c>
      <c r="AK32">
        <v>14.38</v>
      </c>
      <c r="AL32">
        <v>0.32</v>
      </c>
      <c r="AM32">
        <v>0.43</v>
      </c>
      <c r="AN32">
        <v>0</v>
      </c>
      <c r="AO32">
        <v>2.88</v>
      </c>
      <c r="AP32">
        <v>1.39</v>
      </c>
      <c r="AQ32">
        <v>0.2</v>
      </c>
      <c r="AR32">
        <v>4.3</v>
      </c>
      <c r="AS32">
        <v>1.83</v>
      </c>
      <c r="AT32">
        <v>248.71</v>
      </c>
      <c r="AU32">
        <v>1.4</v>
      </c>
      <c r="AV32">
        <v>4.3</v>
      </c>
      <c r="AW32">
        <v>41.58</v>
      </c>
      <c r="AX32">
        <v>30</v>
      </c>
      <c r="AY32">
        <v>0</v>
      </c>
      <c r="AZ32">
        <v>0</v>
      </c>
      <c r="BA32">
        <v>15</v>
      </c>
      <c r="BB32">
        <v>45</v>
      </c>
      <c r="BC32">
        <v>0</v>
      </c>
      <c r="BD32">
        <v>115.16</v>
      </c>
      <c r="BE32">
        <v>108.12</v>
      </c>
      <c r="BF32">
        <v>0</v>
      </c>
      <c r="BG32">
        <v>0</v>
      </c>
      <c r="BH32">
        <v>0</v>
      </c>
    </row>
    <row r="33" spans="1:60">
      <c r="A33" t="s">
        <v>282</v>
      </c>
      <c r="G33" t="s">
        <v>75</v>
      </c>
      <c r="H33" s="115">
        <v>45.38000000000001</v>
      </c>
      <c r="I33" s="88">
        <v>0.69</v>
      </c>
      <c r="J33" s="88">
        <v>1.71</v>
      </c>
      <c r="K33" s="88">
        <v>0</v>
      </c>
      <c r="L33" s="88">
        <v>14.38</v>
      </c>
      <c r="M33" s="116">
        <v>0</v>
      </c>
      <c r="N33" s="115">
        <v>443.41</v>
      </c>
      <c r="O33" s="88">
        <v>171.99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0.38</v>
      </c>
      <c r="AD33">
        <v>0.4</v>
      </c>
      <c r="AE33">
        <v>20.14</v>
      </c>
      <c r="AF33">
        <v>0</v>
      </c>
      <c r="AG33">
        <v>17.260000000000002</v>
      </c>
      <c r="AH33">
        <v>0.43</v>
      </c>
      <c r="AI33">
        <v>0.59</v>
      </c>
      <c r="AJ33">
        <v>0.4</v>
      </c>
      <c r="AK33">
        <v>14.38</v>
      </c>
      <c r="AL33">
        <v>0.32</v>
      </c>
      <c r="AM33">
        <v>0.43</v>
      </c>
      <c r="AN33">
        <v>0</v>
      </c>
      <c r="AO33">
        <v>2.88</v>
      </c>
      <c r="AP33">
        <v>1.39</v>
      </c>
      <c r="AQ33">
        <v>0.2</v>
      </c>
      <c r="AR33">
        <v>4.3</v>
      </c>
      <c r="AS33">
        <v>1.83</v>
      </c>
      <c r="AT33">
        <v>248.71</v>
      </c>
      <c r="AU33">
        <v>1.4</v>
      </c>
      <c r="AV33">
        <v>4.3</v>
      </c>
      <c r="AW33">
        <v>41.58</v>
      </c>
      <c r="AX33">
        <v>30</v>
      </c>
      <c r="AY33">
        <v>0</v>
      </c>
      <c r="AZ33">
        <v>0</v>
      </c>
      <c r="BA33">
        <v>15</v>
      </c>
      <c r="BB33">
        <v>45</v>
      </c>
      <c r="BC33">
        <v>0</v>
      </c>
      <c r="BD33">
        <v>115.16</v>
      </c>
      <c r="BE33">
        <v>108.12</v>
      </c>
      <c r="BF33">
        <v>0</v>
      </c>
      <c r="BG33">
        <v>0</v>
      </c>
      <c r="BH33">
        <v>0</v>
      </c>
    </row>
    <row r="34" spans="1:60">
      <c r="A34" t="s">
        <v>283</v>
      </c>
      <c r="G34" t="s">
        <v>76</v>
      </c>
      <c r="H34" s="115">
        <v>45.38000000000001</v>
      </c>
      <c r="I34" s="88">
        <v>0.69</v>
      </c>
      <c r="J34" s="88">
        <v>1.71</v>
      </c>
      <c r="K34" s="88">
        <v>0</v>
      </c>
      <c r="L34" s="88">
        <v>14.38</v>
      </c>
      <c r="M34" s="116">
        <v>0</v>
      </c>
      <c r="N34" s="115">
        <v>443.41</v>
      </c>
      <c r="O34" s="88">
        <v>171.99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0.38</v>
      </c>
      <c r="AD34">
        <v>0.4</v>
      </c>
      <c r="AE34">
        <v>20.14</v>
      </c>
      <c r="AF34">
        <v>0</v>
      </c>
      <c r="AG34">
        <v>17.260000000000002</v>
      </c>
      <c r="AH34">
        <v>0.43</v>
      </c>
      <c r="AI34">
        <v>0.59</v>
      </c>
      <c r="AJ34">
        <v>0.4</v>
      </c>
      <c r="AK34">
        <v>14.38</v>
      </c>
      <c r="AL34">
        <v>0.32</v>
      </c>
      <c r="AM34">
        <v>0.43</v>
      </c>
      <c r="AN34">
        <v>0</v>
      </c>
      <c r="AO34">
        <v>2.88</v>
      </c>
      <c r="AP34">
        <v>1.39</v>
      </c>
      <c r="AQ34">
        <v>0.2</v>
      </c>
      <c r="AR34">
        <v>4.3</v>
      </c>
      <c r="AS34">
        <v>1.83</v>
      </c>
      <c r="AT34">
        <v>248.71</v>
      </c>
      <c r="AU34">
        <v>1.4</v>
      </c>
      <c r="AV34">
        <v>4.3</v>
      </c>
      <c r="AW34">
        <v>41.58</v>
      </c>
      <c r="AX34">
        <v>30</v>
      </c>
      <c r="AY34">
        <v>0</v>
      </c>
      <c r="AZ34">
        <v>0</v>
      </c>
      <c r="BA34">
        <v>15</v>
      </c>
      <c r="BB34">
        <v>45</v>
      </c>
      <c r="BC34">
        <v>0</v>
      </c>
      <c r="BD34">
        <v>115.16</v>
      </c>
      <c r="BE34">
        <v>108.12</v>
      </c>
      <c r="BF34">
        <v>0</v>
      </c>
      <c r="BG34">
        <v>0</v>
      </c>
      <c r="BH34">
        <v>0</v>
      </c>
    </row>
    <row r="35" spans="1:60">
      <c r="A35" t="s">
        <v>298</v>
      </c>
      <c r="G35" t="s">
        <v>77</v>
      </c>
      <c r="H35" s="115">
        <v>144.15</v>
      </c>
      <c r="I35" s="88">
        <v>0.69</v>
      </c>
      <c r="J35" s="88">
        <v>1.71</v>
      </c>
      <c r="K35" s="88">
        <v>120.82</v>
      </c>
      <c r="L35" s="88">
        <v>14.38</v>
      </c>
      <c r="M35" s="116">
        <v>0</v>
      </c>
      <c r="N35" s="115">
        <v>443.41</v>
      </c>
      <c r="O35" s="88">
        <v>171.99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0.38</v>
      </c>
      <c r="AD35">
        <v>0.4</v>
      </c>
      <c r="AE35">
        <v>20.14</v>
      </c>
      <c r="AF35">
        <v>98.77</v>
      </c>
      <c r="AG35">
        <v>17.260000000000002</v>
      </c>
      <c r="AH35">
        <v>0.43</v>
      </c>
      <c r="AI35">
        <v>0.59</v>
      </c>
      <c r="AJ35">
        <v>0.4</v>
      </c>
      <c r="AK35">
        <v>14.38</v>
      </c>
      <c r="AL35">
        <v>0.32</v>
      </c>
      <c r="AM35">
        <v>0.43</v>
      </c>
      <c r="AN35">
        <v>120.82</v>
      </c>
      <c r="AO35">
        <v>2.88</v>
      </c>
      <c r="AP35">
        <v>1.39</v>
      </c>
      <c r="AQ35">
        <v>0.2</v>
      </c>
      <c r="AR35">
        <v>4.3</v>
      </c>
      <c r="AS35">
        <v>1.83</v>
      </c>
      <c r="AT35">
        <v>248.71</v>
      </c>
      <c r="AU35">
        <v>1.4</v>
      </c>
      <c r="AV35">
        <v>4.3</v>
      </c>
      <c r="AW35">
        <v>41.58</v>
      </c>
      <c r="AX35">
        <v>30</v>
      </c>
      <c r="AY35">
        <v>0</v>
      </c>
      <c r="AZ35">
        <v>0</v>
      </c>
      <c r="BA35">
        <v>15</v>
      </c>
      <c r="BB35">
        <v>45</v>
      </c>
      <c r="BC35">
        <v>0</v>
      </c>
      <c r="BD35">
        <v>115.16</v>
      </c>
      <c r="BE35">
        <v>108.12</v>
      </c>
      <c r="BF35">
        <v>0</v>
      </c>
      <c r="BG35">
        <v>0</v>
      </c>
      <c r="BH35">
        <v>0</v>
      </c>
    </row>
    <row r="36" spans="1:60">
      <c r="A36" t="s">
        <v>331</v>
      </c>
      <c r="G36" t="s">
        <v>78</v>
      </c>
      <c r="H36" s="115">
        <v>144.15</v>
      </c>
      <c r="I36" s="88">
        <v>0.69</v>
      </c>
      <c r="J36" s="88">
        <v>1.71</v>
      </c>
      <c r="K36" s="88">
        <v>120.82</v>
      </c>
      <c r="L36" s="88">
        <v>14.38</v>
      </c>
      <c r="M36" s="116">
        <v>0</v>
      </c>
      <c r="N36" s="115">
        <v>443.41</v>
      </c>
      <c r="O36" s="88">
        <v>171.99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0.38</v>
      </c>
      <c r="AD36">
        <v>0.4</v>
      </c>
      <c r="AE36">
        <v>20.14</v>
      </c>
      <c r="AF36">
        <v>98.77</v>
      </c>
      <c r="AG36">
        <v>17.260000000000002</v>
      </c>
      <c r="AH36">
        <v>0.43</v>
      </c>
      <c r="AI36">
        <v>0.59</v>
      </c>
      <c r="AJ36">
        <v>0.4</v>
      </c>
      <c r="AK36">
        <v>14.38</v>
      </c>
      <c r="AL36">
        <v>0.32</v>
      </c>
      <c r="AM36">
        <v>0.43</v>
      </c>
      <c r="AN36">
        <v>120.82</v>
      </c>
      <c r="AO36">
        <v>2.88</v>
      </c>
      <c r="AP36">
        <v>1.39</v>
      </c>
      <c r="AQ36">
        <v>0.2</v>
      </c>
      <c r="AR36">
        <v>4.3</v>
      </c>
      <c r="AS36">
        <v>1.83</v>
      </c>
      <c r="AT36">
        <v>248.71</v>
      </c>
      <c r="AU36">
        <v>1.4</v>
      </c>
      <c r="AV36">
        <v>4.3</v>
      </c>
      <c r="AW36">
        <v>41.58</v>
      </c>
      <c r="AX36">
        <v>30</v>
      </c>
      <c r="AY36">
        <v>0</v>
      </c>
      <c r="AZ36">
        <v>0</v>
      </c>
      <c r="BA36">
        <v>15</v>
      </c>
      <c r="BB36">
        <v>45</v>
      </c>
      <c r="BC36">
        <v>0</v>
      </c>
      <c r="BD36">
        <v>115.16</v>
      </c>
      <c r="BE36">
        <v>108.12</v>
      </c>
      <c r="BF36">
        <v>0</v>
      </c>
      <c r="BG36">
        <v>0</v>
      </c>
      <c r="BH36">
        <v>0</v>
      </c>
    </row>
    <row r="37" spans="1:60">
      <c r="A37" t="s">
        <v>332</v>
      </c>
      <c r="G37" t="s">
        <v>79</v>
      </c>
      <c r="H37" s="115">
        <v>182.5</v>
      </c>
      <c r="I37" s="88">
        <v>0.69</v>
      </c>
      <c r="J37" s="88">
        <v>1.71</v>
      </c>
      <c r="K37" s="88">
        <v>120.82</v>
      </c>
      <c r="L37" s="88">
        <v>14.38</v>
      </c>
      <c r="M37" s="116">
        <v>0</v>
      </c>
      <c r="N37" s="115">
        <v>443.41</v>
      </c>
      <c r="O37" s="88">
        <v>171.99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0.38</v>
      </c>
      <c r="AD37">
        <v>0.4</v>
      </c>
      <c r="AE37">
        <v>58.49</v>
      </c>
      <c r="AF37">
        <v>98.77</v>
      </c>
      <c r="AG37">
        <v>17.260000000000002</v>
      </c>
      <c r="AH37">
        <v>0.43</v>
      </c>
      <c r="AI37">
        <v>0.59</v>
      </c>
      <c r="AJ37">
        <v>0.4</v>
      </c>
      <c r="AK37">
        <v>14.38</v>
      </c>
      <c r="AL37">
        <v>0.32</v>
      </c>
      <c r="AM37">
        <v>0.43</v>
      </c>
      <c r="AN37">
        <v>120.82</v>
      </c>
      <c r="AO37">
        <v>2.88</v>
      </c>
      <c r="AP37">
        <v>1.39</v>
      </c>
      <c r="AQ37">
        <v>0.2</v>
      </c>
      <c r="AR37">
        <v>4.3</v>
      </c>
      <c r="AS37">
        <v>1.83</v>
      </c>
      <c r="AT37">
        <v>248.71</v>
      </c>
      <c r="AU37">
        <v>1.4</v>
      </c>
      <c r="AV37">
        <v>4.3</v>
      </c>
      <c r="AW37">
        <v>41.58</v>
      </c>
      <c r="AX37">
        <v>30</v>
      </c>
      <c r="AY37">
        <v>0</v>
      </c>
      <c r="AZ37">
        <v>0</v>
      </c>
      <c r="BA37">
        <v>15</v>
      </c>
      <c r="BB37">
        <v>45</v>
      </c>
      <c r="BC37">
        <v>0</v>
      </c>
      <c r="BD37">
        <v>115.16</v>
      </c>
      <c r="BE37">
        <v>108.12</v>
      </c>
      <c r="BF37">
        <v>0</v>
      </c>
      <c r="BG37">
        <v>0</v>
      </c>
      <c r="BH37">
        <v>0</v>
      </c>
    </row>
    <row r="38" spans="1:60">
      <c r="A38" t="s">
        <v>333</v>
      </c>
      <c r="G38" t="s">
        <v>80</v>
      </c>
      <c r="H38" s="115">
        <v>182.98</v>
      </c>
      <c r="I38" s="88">
        <v>0.69</v>
      </c>
      <c r="J38" s="88">
        <v>1.71</v>
      </c>
      <c r="K38" s="88">
        <v>120.82</v>
      </c>
      <c r="L38" s="88">
        <v>14.38</v>
      </c>
      <c r="M38" s="116">
        <v>0</v>
      </c>
      <c r="N38" s="115">
        <v>443.41</v>
      </c>
      <c r="O38" s="88">
        <v>171.99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0.38</v>
      </c>
      <c r="AD38">
        <v>0.4</v>
      </c>
      <c r="AE38">
        <v>58.49</v>
      </c>
      <c r="AF38">
        <v>98.77</v>
      </c>
      <c r="AG38">
        <v>17.260000000000002</v>
      </c>
      <c r="AH38">
        <v>0.43</v>
      </c>
      <c r="AI38">
        <v>0.59</v>
      </c>
      <c r="AJ38">
        <v>0.4</v>
      </c>
      <c r="AK38">
        <v>14.38</v>
      </c>
      <c r="AL38">
        <v>0.32</v>
      </c>
      <c r="AM38">
        <v>0.43</v>
      </c>
      <c r="AN38">
        <v>120.82</v>
      </c>
      <c r="AO38">
        <v>2.88</v>
      </c>
      <c r="AP38">
        <v>1.39</v>
      </c>
      <c r="AQ38">
        <v>0.2</v>
      </c>
      <c r="AR38">
        <v>4.3</v>
      </c>
      <c r="AS38">
        <v>1.83</v>
      </c>
      <c r="AT38">
        <v>248.71</v>
      </c>
      <c r="AU38">
        <v>1.4</v>
      </c>
      <c r="AV38">
        <v>4.3</v>
      </c>
      <c r="AW38">
        <v>41.58</v>
      </c>
      <c r="AX38">
        <v>30</v>
      </c>
      <c r="AY38">
        <v>0</v>
      </c>
      <c r="AZ38">
        <v>0</v>
      </c>
      <c r="BA38">
        <v>15</v>
      </c>
      <c r="BB38">
        <v>45</v>
      </c>
      <c r="BC38">
        <v>0</v>
      </c>
      <c r="BD38">
        <v>115.16</v>
      </c>
      <c r="BE38">
        <v>108.12</v>
      </c>
      <c r="BF38">
        <v>0.48</v>
      </c>
      <c r="BG38">
        <v>0</v>
      </c>
      <c r="BH38">
        <v>0</v>
      </c>
    </row>
    <row r="39" spans="1:60">
      <c r="A39" t="s">
        <v>334</v>
      </c>
      <c r="G39" t="s">
        <v>81</v>
      </c>
      <c r="H39" s="115">
        <v>191.51</v>
      </c>
      <c r="I39" s="88">
        <v>0.69</v>
      </c>
      <c r="J39" s="88">
        <v>1.71</v>
      </c>
      <c r="K39" s="88">
        <v>120.82</v>
      </c>
      <c r="L39" s="88">
        <v>14.38</v>
      </c>
      <c r="M39" s="116">
        <v>0</v>
      </c>
      <c r="N39" s="115">
        <v>443.41</v>
      </c>
      <c r="O39" s="88">
        <v>171.99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0.38</v>
      </c>
      <c r="AD39">
        <v>0.4</v>
      </c>
      <c r="AE39">
        <v>58.49</v>
      </c>
      <c r="AF39">
        <v>98.77</v>
      </c>
      <c r="AG39">
        <v>14.38</v>
      </c>
      <c r="AH39">
        <v>0.43</v>
      </c>
      <c r="AI39">
        <v>0.59</v>
      </c>
      <c r="AJ39">
        <v>0.4</v>
      </c>
      <c r="AK39">
        <v>14.38</v>
      </c>
      <c r="AL39">
        <v>0.32</v>
      </c>
      <c r="AM39">
        <v>0.43</v>
      </c>
      <c r="AN39">
        <v>120.82</v>
      </c>
      <c r="AO39">
        <v>2.88</v>
      </c>
      <c r="AP39">
        <v>1.39</v>
      </c>
      <c r="AQ39">
        <v>0.2</v>
      </c>
      <c r="AR39">
        <v>4.3</v>
      </c>
      <c r="AS39">
        <v>1.83</v>
      </c>
      <c r="AT39">
        <v>248.71</v>
      </c>
      <c r="AU39">
        <v>1.4</v>
      </c>
      <c r="AV39">
        <v>4.3</v>
      </c>
      <c r="AW39">
        <v>41.58</v>
      </c>
      <c r="AX39">
        <v>30</v>
      </c>
      <c r="AY39">
        <v>0</v>
      </c>
      <c r="AZ39">
        <v>0</v>
      </c>
      <c r="BA39">
        <v>15</v>
      </c>
      <c r="BB39">
        <v>45</v>
      </c>
      <c r="BC39">
        <v>0</v>
      </c>
      <c r="BD39">
        <v>115.16</v>
      </c>
      <c r="BE39">
        <v>108.12</v>
      </c>
      <c r="BF39">
        <v>11.89</v>
      </c>
      <c r="BG39">
        <v>0</v>
      </c>
      <c r="BH39">
        <v>0</v>
      </c>
    </row>
    <row r="40" spans="1:60">
      <c r="A40" t="s">
        <v>355</v>
      </c>
      <c r="G40" t="s">
        <v>82</v>
      </c>
      <c r="H40" s="115">
        <v>198.99</v>
      </c>
      <c r="I40" s="88">
        <v>0.69</v>
      </c>
      <c r="J40" s="88">
        <v>1.71</v>
      </c>
      <c r="K40" s="88">
        <v>120.82</v>
      </c>
      <c r="L40" s="88">
        <v>14.38</v>
      </c>
      <c r="M40" s="116">
        <v>0</v>
      </c>
      <c r="N40" s="115">
        <v>443.41</v>
      </c>
      <c r="O40" s="88">
        <v>171.99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0.38</v>
      </c>
      <c r="AD40">
        <v>0.4</v>
      </c>
      <c r="AE40">
        <v>58.49</v>
      </c>
      <c r="AF40">
        <v>98.77</v>
      </c>
      <c r="AG40">
        <v>14.38</v>
      </c>
      <c r="AH40">
        <v>0.43</v>
      </c>
      <c r="AI40">
        <v>0.59</v>
      </c>
      <c r="AJ40">
        <v>0.4</v>
      </c>
      <c r="AK40">
        <v>14.38</v>
      </c>
      <c r="AL40">
        <v>0.32</v>
      </c>
      <c r="AM40">
        <v>0.43</v>
      </c>
      <c r="AN40">
        <v>120.82</v>
      </c>
      <c r="AO40">
        <v>2.88</v>
      </c>
      <c r="AP40">
        <v>1.39</v>
      </c>
      <c r="AQ40">
        <v>0.2</v>
      </c>
      <c r="AR40">
        <v>4.3</v>
      </c>
      <c r="AS40">
        <v>1.83</v>
      </c>
      <c r="AT40">
        <v>248.71</v>
      </c>
      <c r="AU40">
        <v>1.4</v>
      </c>
      <c r="AV40">
        <v>4.3</v>
      </c>
      <c r="AW40">
        <v>41.58</v>
      </c>
      <c r="AX40">
        <v>30</v>
      </c>
      <c r="AY40">
        <v>0</v>
      </c>
      <c r="AZ40">
        <v>0</v>
      </c>
      <c r="BA40">
        <v>15</v>
      </c>
      <c r="BB40">
        <v>45</v>
      </c>
      <c r="BC40">
        <v>0</v>
      </c>
      <c r="BD40">
        <v>115.16</v>
      </c>
      <c r="BE40">
        <v>108.12</v>
      </c>
      <c r="BF40">
        <v>19.37</v>
      </c>
      <c r="BG40">
        <v>0</v>
      </c>
      <c r="BH40">
        <v>0</v>
      </c>
    </row>
    <row r="41" spans="1:60">
      <c r="A41" t="s">
        <v>356</v>
      </c>
      <c r="G41" t="s">
        <v>83</v>
      </c>
      <c r="H41" s="115">
        <v>205.51</v>
      </c>
      <c r="I41" s="88">
        <v>0.69</v>
      </c>
      <c r="J41" s="88">
        <v>1.71</v>
      </c>
      <c r="K41" s="88">
        <v>120.82</v>
      </c>
      <c r="L41" s="88">
        <v>14.38</v>
      </c>
      <c r="M41" s="116">
        <v>0</v>
      </c>
      <c r="N41" s="115">
        <v>443.41</v>
      </c>
      <c r="O41" s="88">
        <v>171.99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0.38</v>
      </c>
      <c r="AD41">
        <v>0.4</v>
      </c>
      <c r="AE41">
        <v>58.49</v>
      </c>
      <c r="AF41">
        <v>98.77</v>
      </c>
      <c r="AG41">
        <v>14.38</v>
      </c>
      <c r="AH41">
        <v>0.43</v>
      </c>
      <c r="AI41">
        <v>0.59</v>
      </c>
      <c r="AJ41">
        <v>0.4</v>
      </c>
      <c r="AK41">
        <v>14.38</v>
      </c>
      <c r="AL41">
        <v>0.32</v>
      </c>
      <c r="AM41">
        <v>0.43</v>
      </c>
      <c r="AN41">
        <v>120.82</v>
      </c>
      <c r="AO41">
        <v>2.88</v>
      </c>
      <c r="AP41">
        <v>1.39</v>
      </c>
      <c r="AQ41">
        <v>0.2</v>
      </c>
      <c r="AR41">
        <v>4.3</v>
      </c>
      <c r="AS41">
        <v>1.83</v>
      </c>
      <c r="AT41">
        <v>248.71</v>
      </c>
      <c r="AU41">
        <v>1.4</v>
      </c>
      <c r="AV41">
        <v>4.3</v>
      </c>
      <c r="AW41">
        <v>41.58</v>
      </c>
      <c r="AX41">
        <v>30</v>
      </c>
      <c r="AY41">
        <v>0</v>
      </c>
      <c r="AZ41">
        <v>0</v>
      </c>
      <c r="BA41">
        <v>15</v>
      </c>
      <c r="BB41">
        <v>45</v>
      </c>
      <c r="BC41">
        <v>0</v>
      </c>
      <c r="BD41">
        <v>115.16</v>
      </c>
      <c r="BE41">
        <v>108.12</v>
      </c>
      <c r="BF41">
        <v>25.89</v>
      </c>
      <c r="BG41">
        <v>0</v>
      </c>
      <c r="BH41">
        <v>0</v>
      </c>
    </row>
    <row r="42" spans="1:60">
      <c r="A42" t="s">
        <v>357</v>
      </c>
      <c r="G42" t="s">
        <v>84</v>
      </c>
      <c r="H42" s="115">
        <v>221.62</v>
      </c>
      <c r="I42" s="88">
        <v>0.69</v>
      </c>
      <c r="J42" s="88">
        <v>1.71</v>
      </c>
      <c r="K42" s="88">
        <v>120.82</v>
      </c>
      <c r="L42" s="88">
        <v>14.38</v>
      </c>
      <c r="M42" s="116">
        <v>0</v>
      </c>
      <c r="N42" s="115">
        <v>443.41</v>
      </c>
      <c r="O42" s="88">
        <v>171.99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0.38</v>
      </c>
      <c r="AD42">
        <v>0.4</v>
      </c>
      <c r="AE42">
        <v>58.49</v>
      </c>
      <c r="AF42">
        <v>98.77</v>
      </c>
      <c r="AG42">
        <v>14.38</v>
      </c>
      <c r="AH42">
        <v>0.43</v>
      </c>
      <c r="AI42">
        <v>0.59</v>
      </c>
      <c r="AJ42">
        <v>0.4</v>
      </c>
      <c r="AK42">
        <v>14.38</v>
      </c>
      <c r="AL42">
        <v>0.32</v>
      </c>
      <c r="AM42">
        <v>0.43</v>
      </c>
      <c r="AN42">
        <v>120.82</v>
      </c>
      <c r="AO42">
        <v>2.88</v>
      </c>
      <c r="AP42">
        <v>1.39</v>
      </c>
      <c r="AQ42">
        <v>0.2</v>
      </c>
      <c r="AR42">
        <v>4.3</v>
      </c>
      <c r="AS42">
        <v>1.83</v>
      </c>
      <c r="AT42">
        <v>248.71</v>
      </c>
      <c r="AU42">
        <v>1.4</v>
      </c>
      <c r="AV42">
        <v>4.3</v>
      </c>
      <c r="AW42">
        <v>41.58</v>
      </c>
      <c r="AX42">
        <v>30</v>
      </c>
      <c r="AY42">
        <v>0</v>
      </c>
      <c r="AZ42">
        <v>0</v>
      </c>
      <c r="BA42">
        <v>15</v>
      </c>
      <c r="BB42">
        <v>45</v>
      </c>
      <c r="BC42">
        <v>0</v>
      </c>
      <c r="BD42">
        <v>115.16</v>
      </c>
      <c r="BE42">
        <v>108.12</v>
      </c>
      <c r="BF42">
        <v>42</v>
      </c>
      <c r="BG42">
        <v>0</v>
      </c>
      <c r="BH42">
        <v>0</v>
      </c>
    </row>
    <row r="43" spans="1:60">
      <c r="A43" t="s">
        <v>363</v>
      </c>
      <c r="G43" t="s">
        <v>85</v>
      </c>
      <c r="H43" s="115">
        <v>229.12</v>
      </c>
      <c r="I43" s="88">
        <v>0.66999999999999993</v>
      </c>
      <c r="J43" s="88">
        <v>1.71</v>
      </c>
      <c r="K43" s="88">
        <v>120.82</v>
      </c>
      <c r="L43" s="88">
        <v>14.38</v>
      </c>
      <c r="M43" s="116">
        <v>0</v>
      </c>
      <c r="N43" s="115">
        <v>443.41</v>
      </c>
      <c r="O43" s="88">
        <v>171.99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0.38</v>
      </c>
      <c r="AD43">
        <v>0.38</v>
      </c>
      <c r="AE43">
        <v>58.49</v>
      </c>
      <c r="AF43">
        <v>98.77</v>
      </c>
      <c r="AG43">
        <v>14.38</v>
      </c>
      <c r="AH43">
        <v>0.43</v>
      </c>
      <c r="AI43">
        <v>0.59</v>
      </c>
      <c r="AJ43">
        <v>0.4</v>
      </c>
      <c r="AK43">
        <v>14.38</v>
      </c>
      <c r="AL43">
        <v>0.32</v>
      </c>
      <c r="AM43">
        <v>0.43</v>
      </c>
      <c r="AN43">
        <v>120.82</v>
      </c>
      <c r="AO43">
        <v>2.88</v>
      </c>
      <c r="AP43">
        <v>1.39</v>
      </c>
      <c r="AQ43">
        <v>0.24</v>
      </c>
      <c r="AR43">
        <v>4.3</v>
      </c>
      <c r="AS43">
        <v>1.83</v>
      </c>
      <c r="AT43">
        <v>248.71</v>
      </c>
      <c r="AU43">
        <v>1.4</v>
      </c>
      <c r="AV43">
        <v>4.3</v>
      </c>
      <c r="AW43">
        <v>41.58</v>
      </c>
      <c r="AX43">
        <v>30</v>
      </c>
      <c r="AY43">
        <v>0</v>
      </c>
      <c r="AZ43">
        <v>0</v>
      </c>
      <c r="BA43">
        <v>15</v>
      </c>
      <c r="BB43">
        <v>45</v>
      </c>
      <c r="BC43">
        <v>0</v>
      </c>
      <c r="BD43">
        <v>115.16</v>
      </c>
      <c r="BE43">
        <v>108.12</v>
      </c>
      <c r="BF43">
        <v>49.48</v>
      </c>
      <c r="BG43">
        <v>0</v>
      </c>
      <c r="BH43">
        <v>0</v>
      </c>
    </row>
    <row r="44" spans="1:60">
      <c r="A44" t="s">
        <v>367</v>
      </c>
      <c r="G44" t="s">
        <v>86</v>
      </c>
      <c r="H44" s="115">
        <v>243.89000000000001</v>
      </c>
      <c r="I44" s="88">
        <v>0.66999999999999993</v>
      </c>
      <c r="J44" s="88">
        <v>1.71</v>
      </c>
      <c r="K44" s="88">
        <v>120.82</v>
      </c>
      <c r="L44" s="88">
        <v>14.38</v>
      </c>
      <c r="M44" s="116">
        <v>0</v>
      </c>
      <c r="N44" s="115">
        <v>443.41</v>
      </c>
      <c r="O44" s="88">
        <v>171.99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0.38</v>
      </c>
      <c r="AD44">
        <v>0.38</v>
      </c>
      <c r="AE44">
        <v>58.49</v>
      </c>
      <c r="AF44">
        <v>98.77</v>
      </c>
      <c r="AG44">
        <v>14.38</v>
      </c>
      <c r="AH44">
        <v>0.43</v>
      </c>
      <c r="AI44">
        <v>0.59</v>
      </c>
      <c r="AJ44">
        <v>0.4</v>
      </c>
      <c r="AK44">
        <v>14.38</v>
      </c>
      <c r="AL44">
        <v>0.32</v>
      </c>
      <c r="AM44">
        <v>0.43</v>
      </c>
      <c r="AN44">
        <v>120.82</v>
      </c>
      <c r="AO44">
        <v>2.88</v>
      </c>
      <c r="AP44">
        <v>1.39</v>
      </c>
      <c r="AQ44">
        <v>0.24</v>
      </c>
      <c r="AR44">
        <v>4.3</v>
      </c>
      <c r="AS44">
        <v>1.83</v>
      </c>
      <c r="AT44">
        <v>248.71</v>
      </c>
      <c r="AU44">
        <v>1.4</v>
      </c>
      <c r="AV44">
        <v>4.3</v>
      </c>
      <c r="AW44">
        <v>41.58</v>
      </c>
      <c r="AX44">
        <v>30</v>
      </c>
      <c r="AY44">
        <v>0</v>
      </c>
      <c r="AZ44">
        <v>0</v>
      </c>
      <c r="BA44">
        <v>15</v>
      </c>
      <c r="BB44">
        <v>45</v>
      </c>
      <c r="BC44">
        <v>0</v>
      </c>
      <c r="BD44">
        <v>115.16</v>
      </c>
      <c r="BE44">
        <v>108.12</v>
      </c>
      <c r="BF44">
        <v>64.25</v>
      </c>
      <c r="BG44">
        <v>0</v>
      </c>
      <c r="BH44">
        <v>0</v>
      </c>
    </row>
    <row r="45" spans="1:60">
      <c r="A45" t="s">
        <v>390</v>
      </c>
      <c r="G45" t="s">
        <v>87</v>
      </c>
      <c r="H45" s="115">
        <v>257.41000000000003</v>
      </c>
      <c r="I45" s="88">
        <v>0.66999999999999993</v>
      </c>
      <c r="J45" s="88">
        <v>1.71</v>
      </c>
      <c r="K45" s="88">
        <v>120.82</v>
      </c>
      <c r="L45" s="88">
        <v>14.38</v>
      </c>
      <c r="M45" s="116">
        <v>0</v>
      </c>
      <c r="N45" s="115">
        <v>443.41</v>
      </c>
      <c r="O45" s="88">
        <v>171.99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0.38</v>
      </c>
      <c r="AD45">
        <v>0.38</v>
      </c>
      <c r="AE45">
        <v>58.49</v>
      </c>
      <c r="AF45">
        <v>98.77</v>
      </c>
      <c r="AG45">
        <v>14.38</v>
      </c>
      <c r="AH45">
        <v>0.43</v>
      </c>
      <c r="AI45">
        <v>0.59</v>
      </c>
      <c r="AJ45">
        <v>0.4</v>
      </c>
      <c r="AK45">
        <v>14.38</v>
      </c>
      <c r="AL45">
        <v>0.32</v>
      </c>
      <c r="AM45">
        <v>0.43</v>
      </c>
      <c r="AN45">
        <v>120.82</v>
      </c>
      <c r="AO45">
        <v>2.88</v>
      </c>
      <c r="AP45">
        <v>1.39</v>
      </c>
      <c r="AQ45">
        <v>0.24</v>
      </c>
      <c r="AR45">
        <v>4.3</v>
      </c>
      <c r="AS45">
        <v>1.83</v>
      </c>
      <c r="AT45">
        <v>248.71</v>
      </c>
      <c r="AU45">
        <v>1.4</v>
      </c>
      <c r="AV45">
        <v>4.3</v>
      </c>
      <c r="AW45">
        <v>41.58</v>
      </c>
      <c r="AX45">
        <v>30</v>
      </c>
      <c r="AY45">
        <v>0</v>
      </c>
      <c r="AZ45">
        <v>0</v>
      </c>
      <c r="BA45">
        <v>15</v>
      </c>
      <c r="BB45">
        <v>45</v>
      </c>
      <c r="BC45">
        <v>0</v>
      </c>
      <c r="BD45">
        <v>115.16</v>
      </c>
      <c r="BE45">
        <v>108.12</v>
      </c>
      <c r="BF45">
        <v>77.77</v>
      </c>
      <c r="BG45">
        <v>0</v>
      </c>
      <c r="BH45">
        <v>0</v>
      </c>
    </row>
    <row r="46" spans="1:60">
      <c r="A46" t="s">
        <v>391</v>
      </c>
      <c r="G46" t="s">
        <v>88</v>
      </c>
      <c r="H46" s="115">
        <v>262.68</v>
      </c>
      <c r="I46" s="88">
        <v>0.66999999999999993</v>
      </c>
      <c r="J46" s="88">
        <v>1.71</v>
      </c>
      <c r="K46" s="88">
        <v>120.82</v>
      </c>
      <c r="L46" s="88">
        <v>14.38</v>
      </c>
      <c r="M46" s="116">
        <v>0</v>
      </c>
      <c r="N46" s="115">
        <v>443.41</v>
      </c>
      <c r="O46" s="88">
        <v>171.99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0.38</v>
      </c>
      <c r="AD46">
        <v>0.38</v>
      </c>
      <c r="AE46">
        <v>58.49</v>
      </c>
      <c r="AF46">
        <v>98.77</v>
      </c>
      <c r="AG46">
        <v>14.38</v>
      </c>
      <c r="AH46">
        <v>0.43</v>
      </c>
      <c r="AI46">
        <v>0.59</v>
      </c>
      <c r="AJ46">
        <v>0.4</v>
      </c>
      <c r="AK46">
        <v>14.38</v>
      </c>
      <c r="AL46">
        <v>0.32</v>
      </c>
      <c r="AM46">
        <v>0.43</v>
      </c>
      <c r="AN46">
        <v>120.82</v>
      </c>
      <c r="AO46">
        <v>2.88</v>
      </c>
      <c r="AP46">
        <v>1.39</v>
      </c>
      <c r="AQ46">
        <v>0.24</v>
      </c>
      <c r="AR46">
        <v>4.3</v>
      </c>
      <c r="AS46">
        <v>1.83</v>
      </c>
      <c r="AT46">
        <v>248.71</v>
      </c>
      <c r="AU46">
        <v>1.4</v>
      </c>
      <c r="AV46">
        <v>4.3</v>
      </c>
      <c r="AW46">
        <v>41.58</v>
      </c>
      <c r="AX46">
        <v>30</v>
      </c>
      <c r="AY46">
        <v>0</v>
      </c>
      <c r="AZ46">
        <v>0</v>
      </c>
      <c r="BA46">
        <v>15</v>
      </c>
      <c r="BB46">
        <v>45</v>
      </c>
      <c r="BC46">
        <v>0</v>
      </c>
      <c r="BD46">
        <v>115.16</v>
      </c>
      <c r="BE46">
        <v>108.12</v>
      </c>
      <c r="BF46">
        <v>83.04</v>
      </c>
      <c r="BG46">
        <v>0</v>
      </c>
      <c r="BH46">
        <v>0</v>
      </c>
    </row>
    <row r="47" spans="1:60">
      <c r="A47" t="s">
        <v>395</v>
      </c>
      <c r="G47" t="s">
        <v>89</v>
      </c>
      <c r="H47" s="115">
        <v>127.68</v>
      </c>
      <c r="I47" s="88">
        <v>0.66999999999999993</v>
      </c>
      <c r="J47" s="88">
        <v>1.71</v>
      </c>
      <c r="K47" s="88">
        <v>23.97</v>
      </c>
      <c r="L47" s="88">
        <v>14.38</v>
      </c>
      <c r="M47" s="116">
        <v>0</v>
      </c>
      <c r="N47" s="115">
        <v>443.41</v>
      </c>
      <c r="O47" s="88">
        <v>172.26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0.38</v>
      </c>
      <c r="AD47">
        <v>0.38</v>
      </c>
      <c r="AE47">
        <v>20.14</v>
      </c>
      <c r="AF47">
        <v>0</v>
      </c>
      <c r="AG47">
        <v>12.47</v>
      </c>
      <c r="AH47">
        <v>0.43</v>
      </c>
      <c r="AI47">
        <v>0.59</v>
      </c>
      <c r="AJ47">
        <v>0.4</v>
      </c>
      <c r="AK47">
        <v>14.38</v>
      </c>
      <c r="AL47">
        <v>0.32</v>
      </c>
      <c r="AM47">
        <v>0.43</v>
      </c>
      <c r="AN47">
        <v>0</v>
      </c>
      <c r="AO47">
        <v>2.88</v>
      </c>
      <c r="AP47">
        <v>1.39</v>
      </c>
      <c r="AQ47">
        <v>0.24</v>
      </c>
      <c r="AR47">
        <v>4.57</v>
      </c>
      <c r="AS47">
        <v>1.83</v>
      </c>
      <c r="AT47">
        <v>248.71</v>
      </c>
      <c r="AU47">
        <v>1.4</v>
      </c>
      <c r="AV47">
        <v>4.3</v>
      </c>
      <c r="AW47">
        <v>41.58</v>
      </c>
      <c r="AX47">
        <v>30</v>
      </c>
      <c r="AY47">
        <v>0</v>
      </c>
      <c r="AZ47">
        <v>0</v>
      </c>
      <c r="BA47">
        <v>15</v>
      </c>
      <c r="BB47">
        <v>45</v>
      </c>
      <c r="BC47">
        <v>0</v>
      </c>
      <c r="BD47">
        <v>115.16</v>
      </c>
      <c r="BE47">
        <v>108.12</v>
      </c>
      <c r="BF47">
        <v>87.07</v>
      </c>
      <c r="BG47">
        <v>23.97</v>
      </c>
      <c r="BH47">
        <v>0</v>
      </c>
    </row>
    <row r="48" spans="1:60">
      <c r="A48" t="s">
        <v>399</v>
      </c>
      <c r="G48" t="s">
        <v>90</v>
      </c>
      <c r="H48" s="115">
        <v>133.34</v>
      </c>
      <c r="I48" s="88">
        <v>0.66999999999999993</v>
      </c>
      <c r="J48" s="88">
        <v>1.71</v>
      </c>
      <c r="K48" s="88">
        <v>23.97</v>
      </c>
      <c r="L48" s="88">
        <v>14.38</v>
      </c>
      <c r="M48" s="116">
        <v>0</v>
      </c>
      <c r="N48" s="115">
        <v>443.41</v>
      </c>
      <c r="O48" s="88">
        <v>172.26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0.38</v>
      </c>
      <c r="AD48">
        <v>0.38</v>
      </c>
      <c r="AE48">
        <v>20.14</v>
      </c>
      <c r="AF48">
        <v>0</v>
      </c>
      <c r="AG48">
        <v>12.47</v>
      </c>
      <c r="AH48">
        <v>0.43</v>
      </c>
      <c r="AI48">
        <v>0.59</v>
      </c>
      <c r="AJ48">
        <v>0.4</v>
      </c>
      <c r="AK48">
        <v>14.38</v>
      </c>
      <c r="AL48">
        <v>0.32</v>
      </c>
      <c r="AM48">
        <v>0.43</v>
      </c>
      <c r="AN48">
        <v>0</v>
      </c>
      <c r="AO48">
        <v>2.88</v>
      </c>
      <c r="AP48">
        <v>1.39</v>
      </c>
      <c r="AQ48">
        <v>0.24</v>
      </c>
      <c r="AR48">
        <v>4.57</v>
      </c>
      <c r="AS48">
        <v>1.83</v>
      </c>
      <c r="AT48">
        <v>248.71</v>
      </c>
      <c r="AU48">
        <v>1.4</v>
      </c>
      <c r="AV48">
        <v>4.3</v>
      </c>
      <c r="AW48">
        <v>41.58</v>
      </c>
      <c r="AX48">
        <v>30</v>
      </c>
      <c r="AY48">
        <v>0</v>
      </c>
      <c r="AZ48">
        <v>0</v>
      </c>
      <c r="BA48">
        <v>15</v>
      </c>
      <c r="BB48">
        <v>45</v>
      </c>
      <c r="BC48">
        <v>0</v>
      </c>
      <c r="BD48">
        <v>115.16</v>
      </c>
      <c r="BE48">
        <v>108.12</v>
      </c>
      <c r="BF48">
        <v>92.73</v>
      </c>
      <c r="BG48">
        <v>23.97</v>
      </c>
      <c r="BH48">
        <v>0</v>
      </c>
    </row>
    <row r="49" spans="1:60">
      <c r="A49" t="s">
        <v>400</v>
      </c>
      <c r="G49" t="s">
        <v>91</v>
      </c>
      <c r="H49" s="115">
        <v>140.34</v>
      </c>
      <c r="I49" s="88">
        <v>0.66999999999999993</v>
      </c>
      <c r="J49" s="88">
        <v>1.71</v>
      </c>
      <c r="K49" s="88">
        <v>23.97</v>
      </c>
      <c r="L49" s="88">
        <v>14.38</v>
      </c>
      <c r="M49" s="116">
        <v>0</v>
      </c>
      <c r="N49" s="115">
        <v>443.41</v>
      </c>
      <c r="O49" s="88">
        <v>172.26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0.38</v>
      </c>
      <c r="AD49">
        <v>0.38</v>
      </c>
      <c r="AE49">
        <v>20.14</v>
      </c>
      <c r="AF49">
        <v>0</v>
      </c>
      <c r="AG49">
        <v>12.47</v>
      </c>
      <c r="AH49">
        <v>0.43</v>
      </c>
      <c r="AI49">
        <v>0.59</v>
      </c>
      <c r="AJ49">
        <v>0.4</v>
      </c>
      <c r="AK49">
        <v>14.38</v>
      </c>
      <c r="AL49">
        <v>0.32</v>
      </c>
      <c r="AM49">
        <v>0.43</v>
      </c>
      <c r="AN49">
        <v>0</v>
      </c>
      <c r="AO49">
        <v>2.88</v>
      </c>
      <c r="AP49">
        <v>1.39</v>
      </c>
      <c r="AQ49">
        <v>0.24</v>
      </c>
      <c r="AR49">
        <v>4.57</v>
      </c>
      <c r="AS49">
        <v>1.83</v>
      </c>
      <c r="AT49">
        <v>248.71</v>
      </c>
      <c r="AU49">
        <v>1.4</v>
      </c>
      <c r="AV49">
        <v>4.3</v>
      </c>
      <c r="AW49">
        <v>41.58</v>
      </c>
      <c r="AX49">
        <v>30</v>
      </c>
      <c r="AY49">
        <v>0</v>
      </c>
      <c r="AZ49">
        <v>0</v>
      </c>
      <c r="BA49">
        <v>15</v>
      </c>
      <c r="BB49">
        <v>45</v>
      </c>
      <c r="BC49">
        <v>0</v>
      </c>
      <c r="BD49">
        <v>115.16</v>
      </c>
      <c r="BE49">
        <v>108.12</v>
      </c>
      <c r="BF49">
        <v>99.73</v>
      </c>
      <c r="BG49">
        <v>23.97</v>
      </c>
      <c r="BH49">
        <v>0</v>
      </c>
    </row>
    <row r="50" spans="1:60">
      <c r="A50" t="s">
        <v>401</v>
      </c>
      <c r="G50" t="s">
        <v>92</v>
      </c>
      <c r="H50" s="115">
        <v>156.73000000000002</v>
      </c>
      <c r="I50" s="88">
        <v>0.66999999999999993</v>
      </c>
      <c r="J50" s="88">
        <v>1.71</v>
      </c>
      <c r="K50" s="88">
        <v>23.97</v>
      </c>
      <c r="L50" s="88">
        <v>14.38</v>
      </c>
      <c r="M50" s="116">
        <v>0</v>
      </c>
      <c r="N50" s="115">
        <v>443.41</v>
      </c>
      <c r="O50" s="88">
        <v>172.26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0.38</v>
      </c>
      <c r="AD50">
        <v>0.38</v>
      </c>
      <c r="AE50">
        <v>20.14</v>
      </c>
      <c r="AF50">
        <v>0</v>
      </c>
      <c r="AG50">
        <v>12.47</v>
      </c>
      <c r="AH50">
        <v>0.43</v>
      </c>
      <c r="AI50">
        <v>0.59</v>
      </c>
      <c r="AJ50">
        <v>0.4</v>
      </c>
      <c r="AK50">
        <v>14.38</v>
      </c>
      <c r="AL50">
        <v>0.32</v>
      </c>
      <c r="AM50">
        <v>0.43</v>
      </c>
      <c r="AN50">
        <v>0</v>
      </c>
      <c r="AO50">
        <v>2.88</v>
      </c>
      <c r="AP50">
        <v>1.39</v>
      </c>
      <c r="AQ50">
        <v>0.24</v>
      </c>
      <c r="AR50">
        <v>4.57</v>
      </c>
      <c r="AS50">
        <v>1.83</v>
      </c>
      <c r="AT50">
        <v>248.71</v>
      </c>
      <c r="AU50">
        <v>1.4</v>
      </c>
      <c r="AV50">
        <v>4.3</v>
      </c>
      <c r="AW50">
        <v>41.58</v>
      </c>
      <c r="AX50">
        <v>30</v>
      </c>
      <c r="AY50">
        <v>0</v>
      </c>
      <c r="AZ50">
        <v>0</v>
      </c>
      <c r="BA50">
        <v>15</v>
      </c>
      <c r="BB50">
        <v>45</v>
      </c>
      <c r="BC50">
        <v>0</v>
      </c>
      <c r="BD50">
        <v>115.16</v>
      </c>
      <c r="BE50">
        <v>108.12</v>
      </c>
      <c r="BF50">
        <v>116.12</v>
      </c>
      <c r="BG50">
        <v>23.97</v>
      </c>
      <c r="BH50">
        <v>0</v>
      </c>
    </row>
    <row r="51" spans="1:60">
      <c r="A51" t="s">
        <v>403</v>
      </c>
      <c r="G51" t="s">
        <v>93</v>
      </c>
      <c r="H51" s="115">
        <v>140.42999999999998</v>
      </c>
      <c r="I51" s="88">
        <v>0.66999999999999993</v>
      </c>
      <c r="J51" s="88">
        <v>1.71</v>
      </c>
      <c r="K51" s="88">
        <v>19.18</v>
      </c>
      <c r="L51" s="88">
        <v>14.38</v>
      </c>
      <c r="M51" s="116">
        <v>0</v>
      </c>
      <c r="N51" s="115">
        <v>443.41</v>
      </c>
      <c r="O51" s="88">
        <v>190.48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0.38</v>
      </c>
      <c r="AD51">
        <v>0.38</v>
      </c>
      <c r="AE51">
        <v>0</v>
      </c>
      <c r="AF51">
        <v>0</v>
      </c>
      <c r="AG51">
        <v>12.47</v>
      </c>
      <c r="AH51">
        <v>0.43</v>
      </c>
      <c r="AI51">
        <v>0.59</v>
      </c>
      <c r="AJ51">
        <v>0.4</v>
      </c>
      <c r="AK51">
        <v>14.38</v>
      </c>
      <c r="AL51">
        <v>0.32</v>
      </c>
      <c r="AM51">
        <v>0.43</v>
      </c>
      <c r="AN51">
        <v>0</v>
      </c>
      <c r="AO51">
        <v>2.88</v>
      </c>
      <c r="AP51">
        <v>1.39</v>
      </c>
      <c r="AQ51">
        <v>0.24</v>
      </c>
      <c r="AR51">
        <v>4.57</v>
      </c>
      <c r="AS51">
        <v>1.83</v>
      </c>
      <c r="AT51">
        <v>248.71</v>
      </c>
      <c r="AU51">
        <v>1.4</v>
      </c>
      <c r="AV51">
        <v>4.5199999999999996</v>
      </c>
      <c r="AW51">
        <v>41.58</v>
      </c>
      <c r="AX51">
        <v>30</v>
      </c>
      <c r="AY51">
        <v>0</v>
      </c>
      <c r="AZ51">
        <v>0</v>
      </c>
      <c r="BA51">
        <v>15</v>
      </c>
      <c r="BB51">
        <v>45</v>
      </c>
      <c r="BC51">
        <v>18</v>
      </c>
      <c r="BD51">
        <v>115.16</v>
      </c>
      <c r="BE51">
        <v>108.12</v>
      </c>
      <c r="BF51">
        <v>119.96</v>
      </c>
      <c r="BG51">
        <v>19.18</v>
      </c>
      <c r="BH51">
        <v>0</v>
      </c>
    </row>
    <row r="52" spans="1:60">
      <c r="A52" t="s">
        <v>404</v>
      </c>
      <c r="G52" t="s">
        <v>94</v>
      </c>
      <c r="H52" s="115">
        <v>143.5</v>
      </c>
      <c r="I52" s="88">
        <v>0.66999999999999993</v>
      </c>
      <c r="J52" s="88">
        <v>1.71</v>
      </c>
      <c r="K52" s="88">
        <v>19.18</v>
      </c>
      <c r="L52" s="88">
        <v>14.38</v>
      </c>
      <c r="M52" s="116">
        <v>0</v>
      </c>
      <c r="N52" s="115">
        <v>443.41</v>
      </c>
      <c r="O52" s="88">
        <v>193.48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0.38</v>
      </c>
      <c r="AD52">
        <v>0.38</v>
      </c>
      <c r="AE52">
        <v>0</v>
      </c>
      <c r="AF52">
        <v>0</v>
      </c>
      <c r="AG52">
        <v>12.47</v>
      </c>
      <c r="AH52">
        <v>0.43</v>
      </c>
      <c r="AI52">
        <v>0.59</v>
      </c>
      <c r="AJ52">
        <v>0.4</v>
      </c>
      <c r="AK52">
        <v>14.38</v>
      </c>
      <c r="AL52">
        <v>0.32</v>
      </c>
      <c r="AM52">
        <v>0.43</v>
      </c>
      <c r="AN52">
        <v>0</v>
      </c>
      <c r="AO52">
        <v>2.88</v>
      </c>
      <c r="AP52">
        <v>1.39</v>
      </c>
      <c r="AQ52">
        <v>0.24</v>
      </c>
      <c r="AR52">
        <v>4.57</v>
      </c>
      <c r="AS52">
        <v>1.83</v>
      </c>
      <c r="AT52">
        <v>248.71</v>
      </c>
      <c r="AU52">
        <v>1.4</v>
      </c>
      <c r="AV52">
        <v>4.5199999999999996</v>
      </c>
      <c r="AW52">
        <v>41.58</v>
      </c>
      <c r="AX52">
        <v>30</v>
      </c>
      <c r="AY52">
        <v>0</v>
      </c>
      <c r="AZ52">
        <v>0</v>
      </c>
      <c r="BA52">
        <v>15</v>
      </c>
      <c r="BB52">
        <v>45</v>
      </c>
      <c r="BC52">
        <v>21</v>
      </c>
      <c r="BD52">
        <v>115.16</v>
      </c>
      <c r="BE52">
        <v>108.12</v>
      </c>
      <c r="BF52">
        <v>123.03</v>
      </c>
      <c r="BG52">
        <v>19.18</v>
      </c>
      <c r="BH52">
        <v>0</v>
      </c>
    </row>
    <row r="53" spans="1:60">
      <c r="G53" t="s">
        <v>95</v>
      </c>
      <c r="H53" s="115">
        <v>143.5</v>
      </c>
      <c r="I53" s="88">
        <v>0.66999999999999993</v>
      </c>
      <c r="J53" s="88">
        <v>1.71</v>
      </c>
      <c r="K53" s="88">
        <v>19.18</v>
      </c>
      <c r="L53" s="88">
        <v>14.38</v>
      </c>
      <c r="M53" s="116">
        <v>0</v>
      </c>
      <c r="N53" s="115">
        <v>443.41</v>
      </c>
      <c r="O53" s="88">
        <v>191.48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0.38</v>
      </c>
      <c r="AD53">
        <v>0.38</v>
      </c>
      <c r="AE53">
        <v>0</v>
      </c>
      <c r="AF53">
        <v>0</v>
      </c>
      <c r="AG53">
        <v>12.47</v>
      </c>
      <c r="AH53">
        <v>0.43</v>
      </c>
      <c r="AI53">
        <v>0.59</v>
      </c>
      <c r="AJ53">
        <v>0.4</v>
      </c>
      <c r="AK53">
        <v>14.38</v>
      </c>
      <c r="AL53">
        <v>0.32</v>
      </c>
      <c r="AM53">
        <v>0.43</v>
      </c>
      <c r="AN53">
        <v>0</v>
      </c>
      <c r="AO53">
        <v>2.88</v>
      </c>
      <c r="AP53">
        <v>1.39</v>
      </c>
      <c r="AQ53">
        <v>0.24</v>
      </c>
      <c r="AR53">
        <v>4.57</v>
      </c>
      <c r="AS53">
        <v>1.83</v>
      </c>
      <c r="AT53">
        <v>248.71</v>
      </c>
      <c r="AU53">
        <v>1.4</v>
      </c>
      <c r="AV53">
        <v>4.5199999999999996</v>
      </c>
      <c r="AW53">
        <v>41.58</v>
      </c>
      <c r="AX53">
        <v>30</v>
      </c>
      <c r="AY53">
        <v>0</v>
      </c>
      <c r="AZ53">
        <v>0</v>
      </c>
      <c r="BA53">
        <v>15</v>
      </c>
      <c r="BB53">
        <v>45</v>
      </c>
      <c r="BC53">
        <v>19</v>
      </c>
      <c r="BD53">
        <v>115.16</v>
      </c>
      <c r="BE53">
        <v>108.12</v>
      </c>
      <c r="BF53">
        <v>123.03</v>
      </c>
      <c r="BG53">
        <v>19.18</v>
      </c>
      <c r="BH53">
        <v>0</v>
      </c>
    </row>
    <row r="54" spans="1:60">
      <c r="G54" t="s">
        <v>96</v>
      </c>
      <c r="H54" s="115">
        <v>143.59</v>
      </c>
      <c r="I54" s="88">
        <v>0.66999999999999993</v>
      </c>
      <c r="J54" s="88">
        <v>1.71</v>
      </c>
      <c r="K54" s="88">
        <v>19.18</v>
      </c>
      <c r="L54" s="88">
        <v>14.38</v>
      </c>
      <c r="M54" s="116">
        <v>0</v>
      </c>
      <c r="N54" s="115">
        <v>443.41</v>
      </c>
      <c r="O54" s="88">
        <v>191.48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0.38</v>
      </c>
      <c r="AD54">
        <v>0.38</v>
      </c>
      <c r="AE54">
        <v>0</v>
      </c>
      <c r="AF54">
        <v>0</v>
      </c>
      <c r="AG54">
        <v>12.47</v>
      </c>
      <c r="AH54">
        <v>0.43</v>
      </c>
      <c r="AI54">
        <v>0.59</v>
      </c>
      <c r="AJ54">
        <v>0.4</v>
      </c>
      <c r="AK54">
        <v>14.38</v>
      </c>
      <c r="AL54">
        <v>0.32</v>
      </c>
      <c r="AM54">
        <v>0.43</v>
      </c>
      <c r="AN54">
        <v>0</v>
      </c>
      <c r="AO54">
        <v>2.88</v>
      </c>
      <c r="AP54">
        <v>1.39</v>
      </c>
      <c r="AQ54">
        <v>0.24</v>
      </c>
      <c r="AR54">
        <v>4.57</v>
      </c>
      <c r="AS54">
        <v>1.83</v>
      </c>
      <c r="AT54">
        <v>248.71</v>
      </c>
      <c r="AU54">
        <v>1.4</v>
      </c>
      <c r="AV54">
        <v>4.5199999999999996</v>
      </c>
      <c r="AW54">
        <v>41.58</v>
      </c>
      <c r="AX54">
        <v>30</v>
      </c>
      <c r="AY54">
        <v>0</v>
      </c>
      <c r="AZ54">
        <v>0</v>
      </c>
      <c r="BA54">
        <v>15</v>
      </c>
      <c r="BB54">
        <v>45</v>
      </c>
      <c r="BC54">
        <v>19</v>
      </c>
      <c r="BD54">
        <v>115.16</v>
      </c>
      <c r="BE54">
        <v>108.12</v>
      </c>
      <c r="BF54">
        <v>123.12</v>
      </c>
      <c r="BG54">
        <v>19.18</v>
      </c>
      <c r="BH54">
        <v>0</v>
      </c>
    </row>
    <row r="55" spans="1:60">
      <c r="G55" t="s">
        <v>97</v>
      </c>
      <c r="H55" s="115">
        <v>143.78</v>
      </c>
      <c r="I55" s="88">
        <v>0.66999999999999993</v>
      </c>
      <c r="J55" s="88">
        <v>1.71</v>
      </c>
      <c r="K55" s="88">
        <v>14.38</v>
      </c>
      <c r="L55" s="88">
        <v>14.38</v>
      </c>
      <c r="M55" s="116">
        <v>0</v>
      </c>
      <c r="N55" s="115">
        <v>443.41</v>
      </c>
      <c r="O55" s="88">
        <v>194.48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0.38</v>
      </c>
      <c r="AD55">
        <v>0.38</v>
      </c>
      <c r="AE55">
        <v>0</v>
      </c>
      <c r="AF55">
        <v>0</v>
      </c>
      <c r="AG55">
        <v>12.47</v>
      </c>
      <c r="AH55">
        <v>0.43</v>
      </c>
      <c r="AI55">
        <v>0.59</v>
      </c>
      <c r="AJ55">
        <v>0.4</v>
      </c>
      <c r="AK55">
        <v>14.38</v>
      </c>
      <c r="AL55">
        <v>0.32</v>
      </c>
      <c r="AM55">
        <v>0.43</v>
      </c>
      <c r="AN55">
        <v>0</v>
      </c>
      <c r="AO55">
        <v>2.88</v>
      </c>
      <c r="AP55">
        <v>1.39</v>
      </c>
      <c r="AQ55">
        <v>0.24</v>
      </c>
      <c r="AR55">
        <v>4.57</v>
      </c>
      <c r="AS55">
        <v>1.83</v>
      </c>
      <c r="AT55">
        <v>248.71</v>
      </c>
      <c r="AU55">
        <v>1.4</v>
      </c>
      <c r="AV55">
        <v>4.5199999999999996</v>
      </c>
      <c r="AW55">
        <v>41.58</v>
      </c>
      <c r="AX55">
        <v>30</v>
      </c>
      <c r="AY55">
        <v>0</v>
      </c>
      <c r="AZ55">
        <v>0</v>
      </c>
      <c r="BA55">
        <v>15</v>
      </c>
      <c r="BB55">
        <v>45</v>
      </c>
      <c r="BC55">
        <v>22</v>
      </c>
      <c r="BD55">
        <v>115.16</v>
      </c>
      <c r="BE55">
        <v>108.12</v>
      </c>
      <c r="BF55">
        <v>123.31</v>
      </c>
      <c r="BG55">
        <v>14.38</v>
      </c>
      <c r="BH55">
        <v>0</v>
      </c>
    </row>
    <row r="56" spans="1:60">
      <c r="G56" t="s">
        <v>98</v>
      </c>
      <c r="H56" s="115">
        <v>143.97999999999999</v>
      </c>
      <c r="I56" s="88">
        <v>0.66999999999999993</v>
      </c>
      <c r="J56" s="88">
        <v>1.71</v>
      </c>
      <c r="K56" s="88">
        <v>14.38</v>
      </c>
      <c r="L56" s="88">
        <v>14.38</v>
      </c>
      <c r="M56" s="116">
        <v>0</v>
      </c>
      <c r="N56" s="115">
        <v>443.41</v>
      </c>
      <c r="O56" s="88">
        <v>191.48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0.38</v>
      </c>
      <c r="AD56">
        <v>0.38</v>
      </c>
      <c r="AE56">
        <v>0</v>
      </c>
      <c r="AF56">
        <v>0</v>
      </c>
      <c r="AG56">
        <v>12.47</v>
      </c>
      <c r="AH56">
        <v>0.43</v>
      </c>
      <c r="AI56">
        <v>0.59</v>
      </c>
      <c r="AJ56">
        <v>0.4</v>
      </c>
      <c r="AK56">
        <v>14.38</v>
      </c>
      <c r="AL56">
        <v>0.32</v>
      </c>
      <c r="AM56">
        <v>0.43</v>
      </c>
      <c r="AN56">
        <v>0</v>
      </c>
      <c r="AO56">
        <v>2.88</v>
      </c>
      <c r="AP56">
        <v>1.39</v>
      </c>
      <c r="AQ56">
        <v>0.24</v>
      </c>
      <c r="AR56">
        <v>4.57</v>
      </c>
      <c r="AS56">
        <v>1.83</v>
      </c>
      <c r="AT56">
        <v>248.71</v>
      </c>
      <c r="AU56">
        <v>1.4</v>
      </c>
      <c r="AV56">
        <v>4.5199999999999996</v>
      </c>
      <c r="AW56">
        <v>41.58</v>
      </c>
      <c r="AX56">
        <v>30</v>
      </c>
      <c r="AY56">
        <v>0</v>
      </c>
      <c r="AZ56">
        <v>0</v>
      </c>
      <c r="BA56">
        <v>15</v>
      </c>
      <c r="BB56">
        <v>45</v>
      </c>
      <c r="BC56">
        <v>19</v>
      </c>
      <c r="BD56">
        <v>115.16</v>
      </c>
      <c r="BE56">
        <v>108.12</v>
      </c>
      <c r="BF56">
        <v>123.51</v>
      </c>
      <c r="BG56">
        <v>14.38</v>
      </c>
      <c r="BH56">
        <v>0</v>
      </c>
    </row>
    <row r="57" spans="1:60">
      <c r="G57" t="s">
        <v>99</v>
      </c>
      <c r="H57" s="115">
        <v>144.26</v>
      </c>
      <c r="I57" s="88">
        <v>0.66999999999999993</v>
      </c>
      <c r="J57" s="88">
        <v>1.71</v>
      </c>
      <c r="K57" s="88">
        <v>14.38</v>
      </c>
      <c r="L57" s="88">
        <v>14.38</v>
      </c>
      <c r="M57" s="116">
        <v>0</v>
      </c>
      <c r="N57" s="115">
        <v>443.41</v>
      </c>
      <c r="O57" s="88">
        <v>192.48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0.38</v>
      </c>
      <c r="AD57">
        <v>0.38</v>
      </c>
      <c r="AE57">
        <v>0</v>
      </c>
      <c r="AF57">
        <v>0</v>
      </c>
      <c r="AG57">
        <v>12.47</v>
      </c>
      <c r="AH57">
        <v>0.43</v>
      </c>
      <c r="AI57">
        <v>0.59</v>
      </c>
      <c r="AJ57">
        <v>0.4</v>
      </c>
      <c r="AK57">
        <v>14.38</v>
      </c>
      <c r="AL57">
        <v>0.32</v>
      </c>
      <c r="AM57">
        <v>0.43</v>
      </c>
      <c r="AN57">
        <v>0</v>
      </c>
      <c r="AO57">
        <v>2.88</v>
      </c>
      <c r="AP57">
        <v>1.39</v>
      </c>
      <c r="AQ57">
        <v>0.24</v>
      </c>
      <c r="AR57">
        <v>4.57</v>
      </c>
      <c r="AS57">
        <v>1.83</v>
      </c>
      <c r="AT57">
        <v>248.71</v>
      </c>
      <c r="AU57">
        <v>1.4</v>
      </c>
      <c r="AV57">
        <v>4.5199999999999996</v>
      </c>
      <c r="AW57">
        <v>41.58</v>
      </c>
      <c r="AX57">
        <v>30</v>
      </c>
      <c r="AY57">
        <v>0</v>
      </c>
      <c r="AZ57">
        <v>0</v>
      </c>
      <c r="BA57">
        <v>15</v>
      </c>
      <c r="BB57">
        <v>45</v>
      </c>
      <c r="BC57">
        <v>20</v>
      </c>
      <c r="BD57">
        <v>115.16</v>
      </c>
      <c r="BE57">
        <v>108.12</v>
      </c>
      <c r="BF57">
        <v>123.79</v>
      </c>
      <c r="BG57">
        <v>14.38</v>
      </c>
      <c r="BH57">
        <v>0</v>
      </c>
    </row>
    <row r="58" spans="1:60">
      <c r="G58" t="s">
        <v>100</v>
      </c>
      <c r="H58" s="115">
        <v>140.72</v>
      </c>
      <c r="I58" s="88">
        <v>0.66999999999999993</v>
      </c>
      <c r="J58" s="88">
        <v>1.71</v>
      </c>
      <c r="K58" s="88">
        <v>14.38</v>
      </c>
      <c r="L58" s="88">
        <v>14.38</v>
      </c>
      <c r="M58" s="116">
        <v>0</v>
      </c>
      <c r="N58" s="115">
        <v>443.41</v>
      </c>
      <c r="O58" s="88">
        <v>193.48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0.38</v>
      </c>
      <c r="AD58">
        <v>0.38</v>
      </c>
      <c r="AE58">
        <v>0</v>
      </c>
      <c r="AF58">
        <v>0</v>
      </c>
      <c r="AG58">
        <v>12.47</v>
      </c>
      <c r="AH58">
        <v>0.43</v>
      </c>
      <c r="AI58">
        <v>0.59</v>
      </c>
      <c r="AJ58">
        <v>0.4</v>
      </c>
      <c r="AK58">
        <v>14.38</v>
      </c>
      <c r="AL58">
        <v>0.32</v>
      </c>
      <c r="AM58">
        <v>0.43</v>
      </c>
      <c r="AN58">
        <v>0</v>
      </c>
      <c r="AO58">
        <v>2.88</v>
      </c>
      <c r="AP58">
        <v>1.39</v>
      </c>
      <c r="AQ58">
        <v>0.24</v>
      </c>
      <c r="AR58">
        <v>4.57</v>
      </c>
      <c r="AS58">
        <v>1.83</v>
      </c>
      <c r="AT58">
        <v>248.71</v>
      </c>
      <c r="AU58">
        <v>1.4</v>
      </c>
      <c r="AV58">
        <v>4.5199999999999996</v>
      </c>
      <c r="AW58">
        <v>41.58</v>
      </c>
      <c r="AX58">
        <v>30</v>
      </c>
      <c r="AY58">
        <v>0</v>
      </c>
      <c r="AZ58">
        <v>0</v>
      </c>
      <c r="BA58">
        <v>15</v>
      </c>
      <c r="BB58">
        <v>45</v>
      </c>
      <c r="BC58">
        <v>21</v>
      </c>
      <c r="BD58">
        <v>115.16</v>
      </c>
      <c r="BE58">
        <v>108.12</v>
      </c>
      <c r="BF58">
        <v>120.25</v>
      </c>
      <c r="BG58">
        <v>14.38</v>
      </c>
      <c r="BH58">
        <v>0</v>
      </c>
    </row>
    <row r="59" spans="1:60">
      <c r="G59" t="s">
        <v>101</v>
      </c>
      <c r="H59" s="115">
        <v>134.19999999999999</v>
      </c>
      <c r="I59" s="88">
        <v>0.66999999999999993</v>
      </c>
      <c r="J59" s="88">
        <v>1.76</v>
      </c>
      <c r="K59" s="88">
        <v>14.38</v>
      </c>
      <c r="L59" s="88">
        <v>14.38</v>
      </c>
      <c r="M59" s="116">
        <v>0</v>
      </c>
      <c r="N59" s="115">
        <v>443.41</v>
      </c>
      <c r="O59" s="88">
        <v>193.48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0.38</v>
      </c>
      <c r="AD59">
        <v>0.38</v>
      </c>
      <c r="AE59">
        <v>0</v>
      </c>
      <c r="AF59">
        <v>0</v>
      </c>
      <c r="AG59">
        <v>12.47</v>
      </c>
      <c r="AH59">
        <v>0.43</v>
      </c>
      <c r="AI59">
        <v>0.59</v>
      </c>
      <c r="AJ59">
        <v>0.4</v>
      </c>
      <c r="AK59">
        <v>14.38</v>
      </c>
      <c r="AL59">
        <v>0.32</v>
      </c>
      <c r="AM59">
        <v>0.43</v>
      </c>
      <c r="AN59">
        <v>0</v>
      </c>
      <c r="AO59">
        <v>2.88</v>
      </c>
      <c r="AP59">
        <v>1.44</v>
      </c>
      <c r="AQ59">
        <v>0.24</v>
      </c>
      <c r="AR59">
        <v>4.57</v>
      </c>
      <c r="AS59">
        <v>1.83</v>
      </c>
      <c r="AT59">
        <v>248.71</v>
      </c>
      <c r="AU59">
        <v>1.4</v>
      </c>
      <c r="AV59">
        <v>4.5199999999999996</v>
      </c>
      <c r="AW59">
        <v>41.58</v>
      </c>
      <c r="AX59">
        <v>30</v>
      </c>
      <c r="AY59">
        <v>0</v>
      </c>
      <c r="AZ59">
        <v>0</v>
      </c>
      <c r="BA59">
        <v>15</v>
      </c>
      <c r="BB59">
        <v>45</v>
      </c>
      <c r="BC59">
        <v>21</v>
      </c>
      <c r="BD59">
        <v>115.16</v>
      </c>
      <c r="BE59">
        <v>108.12</v>
      </c>
      <c r="BF59">
        <v>113.73</v>
      </c>
      <c r="BG59">
        <v>14.38</v>
      </c>
      <c r="BH59">
        <v>0</v>
      </c>
    </row>
    <row r="60" spans="1:60">
      <c r="G60" t="s">
        <v>102</v>
      </c>
      <c r="H60" s="115">
        <v>126.03999999999999</v>
      </c>
      <c r="I60" s="88">
        <v>0.66999999999999993</v>
      </c>
      <c r="J60" s="88">
        <v>1.76</v>
      </c>
      <c r="K60" s="88">
        <v>14.38</v>
      </c>
      <c r="L60" s="88">
        <v>14.38</v>
      </c>
      <c r="M60" s="116">
        <v>0</v>
      </c>
      <c r="N60" s="115">
        <v>443.41</v>
      </c>
      <c r="O60" s="88">
        <v>195.48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0.38</v>
      </c>
      <c r="AD60">
        <v>0.38</v>
      </c>
      <c r="AE60">
        <v>0</v>
      </c>
      <c r="AF60">
        <v>0</v>
      </c>
      <c r="AG60">
        <v>12.47</v>
      </c>
      <c r="AH60">
        <v>0.43</v>
      </c>
      <c r="AI60">
        <v>0.59</v>
      </c>
      <c r="AJ60">
        <v>0.4</v>
      </c>
      <c r="AK60">
        <v>14.38</v>
      </c>
      <c r="AL60">
        <v>0.32</v>
      </c>
      <c r="AM60">
        <v>0.43</v>
      </c>
      <c r="AN60">
        <v>0</v>
      </c>
      <c r="AO60">
        <v>2.88</v>
      </c>
      <c r="AP60">
        <v>1.44</v>
      </c>
      <c r="AQ60">
        <v>0.24</v>
      </c>
      <c r="AR60">
        <v>4.57</v>
      </c>
      <c r="AS60">
        <v>1.83</v>
      </c>
      <c r="AT60">
        <v>248.71</v>
      </c>
      <c r="AU60">
        <v>1.4</v>
      </c>
      <c r="AV60">
        <v>4.5199999999999996</v>
      </c>
      <c r="AW60">
        <v>41.58</v>
      </c>
      <c r="AX60">
        <v>30</v>
      </c>
      <c r="AY60">
        <v>0</v>
      </c>
      <c r="AZ60">
        <v>0</v>
      </c>
      <c r="BA60">
        <v>15</v>
      </c>
      <c r="BB60">
        <v>45</v>
      </c>
      <c r="BC60">
        <v>23</v>
      </c>
      <c r="BD60">
        <v>115.16</v>
      </c>
      <c r="BE60">
        <v>108.12</v>
      </c>
      <c r="BF60">
        <v>105.57</v>
      </c>
      <c r="BG60">
        <v>14.38</v>
      </c>
      <c r="BH60">
        <v>0</v>
      </c>
    </row>
    <row r="61" spans="1:60">
      <c r="G61" t="s">
        <v>103</v>
      </c>
      <c r="H61" s="115">
        <v>116.46</v>
      </c>
      <c r="I61" s="88">
        <v>0.66999999999999993</v>
      </c>
      <c r="J61" s="88">
        <v>1.76</v>
      </c>
      <c r="K61" s="88">
        <v>14.38</v>
      </c>
      <c r="L61" s="88">
        <v>14.38</v>
      </c>
      <c r="M61" s="116">
        <v>0</v>
      </c>
      <c r="N61" s="115">
        <v>443.41</v>
      </c>
      <c r="O61" s="88">
        <v>198.48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0.38</v>
      </c>
      <c r="AD61">
        <v>0.38</v>
      </c>
      <c r="AE61">
        <v>0</v>
      </c>
      <c r="AF61">
        <v>0</v>
      </c>
      <c r="AG61">
        <v>12.47</v>
      </c>
      <c r="AH61">
        <v>0.43</v>
      </c>
      <c r="AI61">
        <v>0.59</v>
      </c>
      <c r="AJ61">
        <v>0.4</v>
      </c>
      <c r="AK61">
        <v>14.38</v>
      </c>
      <c r="AL61">
        <v>0.32</v>
      </c>
      <c r="AM61">
        <v>0.43</v>
      </c>
      <c r="AN61">
        <v>0</v>
      </c>
      <c r="AO61">
        <v>2.88</v>
      </c>
      <c r="AP61">
        <v>1.44</v>
      </c>
      <c r="AQ61">
        <v>0.24</v>
      </c>
      <c r="AR61">
        <v>4.57</v>
      </c>
      <c r="AS61">
        <v>1.83</v>
      </c>
      <c r="AT61">
        <v>248.71</v>
      </c>
      <c r="AU61">
        <v>1.4</v>
      </c>
      <c r="AV61">
        <v>4.5199999999999996</v>
      </c>
      <c r="AW61">
        <v>41.58</v>
      </c>
      <c r="AX61">
        <v>30</v>
      </c>
      <c r="AY61">
        <v>0</v>
      </c>
      <c r="AZ61">
        <v>0</v>
      </c>
      <c r="BA61">
        <v>15</v>
      </c>
      <c r="BB61">
        <v>45</v>
      </c>
      <c r="BC61">
        <v>26</v>
      </c>
      <c r="BD61">
        <v>115.16</v>
      </c>
      <c r="BE61">
        <v>108.12</v>
      </c>
      <c r="BF61">
        <v>95.99</v>
      </c>
      <c r="BG61">
        <v>14.38</v>
      </c>
      <c r="BH61">
        <v>0</v>
      </c>
    </row>
    <row r="62" spans="1:60">
      <c r="G62" t="s">
        <v>104</v>
      </c>
      <c r="H62" s="115">
        <v>108.5</v>
      </c>
      <c r="I62" s="88">
        <v>0.66999999999999993</v>
      </c>
      <c r="J62" s="88">
        <v>1.76</v>
      </c>
      <c r="K62" s="88">
        <v>14.38</v>
      </c>
      <c r="L62" s="88">
        <v>14.38</v>
      </c>
      <c r="M62" s="116">
        <v>0</v>
      </c>
      <c r="N62" s="115">
        <v>443.41</v>
      </c>
      <c r="O62" s="88">
        <v>196.48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0.38</v>
      </c>
      <c r="AD62">
        <v>0.38</v>
      </c>
      <c r="AE62">
        <v>0</v>
      </c>
      <c r="AF62">
        <v>0</v>
      </c>
      <c r="AG62">
        <v>12.47</v>
      </c>
      <c r="AH62">
        <v>0.43</v>
      </c>
      <c r="AI62">
        <v>0.59</v>
      </c>
      <c r="AJ62">
        <v>0.4</v>
      </c>
      <c r="AK62">
        <v>14.38</v>
      </c>
      <c r="AL62">
        <v>0.32</v>
      </c>
      <c r="AM62">
        <v>0.43</v>
      </c>
      <c r="AN62">
        <v>0</v>
      </c>
      <c r="AO62">
        <v>2.88</v>
      </c>
      <c r="AP62">
        <v>1.44</v>
      </c>
      <c r="AQ62">
        <v>0.24</v>
      </c>
      <c r="AR62">
        <v>4.57</v>
      </c>
      <c r="AS62">
        <v>1.83</v>
      </c>
      <c r="AT62">
        <v>248.71</v>
      </c>
      <c r="AU62">
        <v>1.4</v>
      </c>
      <c r="AV62">
        <v>4.5199999999999996</v>
      </c>
      <c r="AW62">
        <v>41.58</v>
      </c>
      <c r="AX62">
        <v>30</v>
      </c>
      <c r="AY62">
        <v>0</v>
      </c>
      <c r="AZ62">
        <v>0</v>
      </c>
      <c r="BA62">
        <v>15</v>
      </c>
      <c r="BB62">
        <v>45</v>
      </c>
      <c r="BC62">
        <v>24</v>
      </c>
      <c r="BD62">
        <v>115.16</v>
      </c>
      <c r="BE62">
        <v>108.12</v>
      </c>
      <c r="BF62">
        <v>88.03</v>
      </c>
      <c r="BG62">
        <v>14.38</v>
      </c>
      <c r="BH62">
        <v>0</v>
      </c>
    </row>
    <row r="63" spans="1:60">
      <c r="G63" t="s">
        <v>105</v>
      </c>
      <c r="H63" s="115">
        <v>99.1</v>
      </c>
      <c r="I63" s="88">
        <v>0.66999999999999993</v>
      </c>
      <c r="J63" s="88">
        <v>1.76</v>
      </c>
      <c r="K63" s="88">
        <v>9.59</v>
      </c>
      <c r="L63" s="88">
        <v>14.38</v>
      </c>
      <c r="M63" s="116">
        <v>0</v>
      </c>
      <c r="N63" s="115">
        <v>443.41</v>
      </c>
      <c r="O63" s="88">
        <v>197.48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0.38</v>
      </c>
      <c r="AD63">
        <v>0.38</v>
      </c>
      <c r="AE63">
        <v>0</v>
      </c>
      <c r="AF63">
        <v>0</v>
      </c>
      <c r="AG63">
        <v>12.47</v>
      </c>
      <c r="AH63">
        <v>0.43</v>
      </c>
      <c r="AI63">
        <v>0.59</v>
      </c>
      <c r="AJ63">
        <v>0.4</v>
      </c>
      <c r="AK63">
        <v>14.38</v>
      </c>
      <c r="AL63">
        <v>0.32</v>
      </c>
      <c r="AM63">
        <v>0.43</v>
      </c>
      <c r="AN63">
        <v>0</v>
      </c>
      <c r="AO63">
        <v>2.88</v>
      </c>
      <c r="AP63">
        <v>1.44</v>
      </c>
      <c r="AQ63">
        <v>0.24</v>
      </c>
      <c r="AR63">
        <v>4.57</v>
      </c>
      <c r="AS63">
        <v>1.83</v>
      </c>
      <c r="AT63">
        <v>248.71</v>
      </c>
      <c r="AU63">
        <v>1.4</v>
      </c>
      <c r="AV63">
        <v>4.5199999999999996</v>
      </c>
      <c r="AW63">
        <v>41.58</v>
      </c>
      <c r="AX63">
        <v>30</v>
      </c>
      <c r="AY63">
        <v>0</v>
      </c>
      <c r="AZ63">
        <v>0</v>
      </c>
      <c r="BA63">
        <v>15</v>
      </c>
      <c r="BB63">
        <v>45</v>
      </c>
      <c r="BC63">
        <v>25</v>
      </c>
      <c r="BD63">
        <v>115.16</v>
      </c>
      <c r="BE63">
        <v>108.12</v>
      </c>
      <c r="BF63">
        <v>78.63</v>
      </c>
      <c r="BG63">
        <v>9.59</v>
      </c>
      <c r="BH63">
        <v>0</v>
      </c>
    </row>
    <row r="64" spans="1:60">
      <c r="G64" t="s">
        <v>106</v>
      </c>
      <c r="H64" s="115">
        <v>89.61</v>
      </c>
      <c r="I64" s="88">
        <v>0.66999999999999993</v>
      </c>
      <c r="J64" s="88">
        <v>1.76</v>
      </c>
      <c r="K64" s="88">
        <v>9.59</v>
      </c>
      <c r="L64" s="88">
        <v>14.38</v>
      </c>
      <c r="M64" s="116">
        <v>0</v>
      </c>
      <c r="N64" s="115">
        <v>443.41</v>
      </c>
      <c r="O64" s="88">
        <v>202.48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0.38</v>
      </c>
      <c r="AD64">
        <v>0.38</v>
      </c>
      <c r="AE64">
        <v>0</v>
      </c>
      <c r="AF64">
        <v>0</v>
      </c>
      <c r="AG64">
        <v>12.47</v>
      </c>
      <c r="AH64">
        <v>0.43</v>
      </c>
      <c r="AI64">
        <v>0.59</v>
      </c>
      <c r="AJ64">
        <v>0.4</v>
      </c>
      <c r="AK64">
        <v>14.38</v>
      </c>
      <c r="AL64">
        <v>0.32</v>
      </c>
      <c r="AM64">
        <v>0.43</v>
      </c>
      <c r="AN64">
        <v>0</v>
      </c>
      <c r="AO64">
        <v>2.88</v>
      </c>
      <c r="AP64">
        <v>1.44</v>
      </c>
      <c r="AQ64">
        <v>0.24</v>
      </c>
      <c r="AR64">
        <v>4.57</v>
      </c>
      <c r="AS64">
        <v>1.83</v>
      </c>
      <c r="AT64">
        <v>248.71</v>
      </c>
      <c r="AU64">
        <v>1.4</v>
      </c>
      <c r="AV64">
        <v>4.5199999999999996</v>
      </c>
      <c r="AW64">
        <v>41.58</v>
      </c>
      <c r="AX64">
        <v>30</v>
      </c>
      <c r="AY64">
        <v>0</v>
      </c>
      <c r="AZ64">
        <v>0</v>
      </c>
      <c r="BA64">
        <v>15</v>
      </c>
      <c r="BB64">
        <v>45</v>
      </c>
      <c r="BC64">
        <v>30</v>
      </c>
      <c r="BD64">
        <v>115.16</v>
      </c>
      <c r="BE64">
        <v>108.12</v>
      </c>
      <c r="BF64">
        <v>69.14</v>
      </c>
      <c r="BG64">
        <v>9.59</v>
      </c>
      <c r="BH64">
        <v>0</v>
      </c>
    </row>
    <row r="65" spans="7:60">
      <c r="G65" t="s">
        <v>107</v>
      </c>
      <c r="H65" s="115">
        <v>77.33</v>
      </c>
      <c r="I65" s="88">
        <v>0.66999999999999993</v>
      </c>
      <c r="J65" s="88">
        <v>1.76</v>
      </c>
      <c r="K65" s="88">
        <v>9.59</v>
      </c>
      <c r="L65" s="88">
        <v>14.38</v>
      </c>
      <c r="M65" s="116">
        <v>0</v>
      </c>
      <c r="N65" s="115">
        <v>443.41</v>
      </c>
      <c r="O65" s="88">
        <v>205.48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0.38</v>
      </c>
      <c r="AD65">
        <v>0.38</v>
      </c>
      <c r="AE65">
        <v>0</v>
      </c>
      <c r="AF65">
        <v>0</v>
      </c>
      <c r="AG65">
        <v>12.47</v>
      </c>
      <c r="AH65">
        <v>0.43</v>
      </c>
      <c r="AI65">
        <v>0.59</v>
      </c>
      <c r="AJ65">
        <v>0.4</v>
      </c>
      <c r="AK65">
        <v>14.38</v>
      </c>
      <c r="AL65">
        <v>0.32</v>
      </c>
      <c r="AM65">
        <v>0.43</v>
      </c>
      <c r="AN65">
        <v>0</v>
      </c>
      <c r="AO65">
        <v>2.88</v>
      </c>
      <c r="AP65">
        <v>1.44</v>
      </c>
      <c r="AQ65">
        <v>0.24</v>
      </c>
      <c r="AR65">
        <v>4.57</v>
      </c>
      <c r="AS65">
        <v>1.83</v>
      </c>
      <c r="AT65">
        <v>248.71</v>
      </c>
      <c r="AU65">
        <v>1.4</v>
      </c>
      <c r="AV65">
        <v>4.5199999999999996</v>
      </c>
      <c r="AW65">
        <v>41.58</v>
      </c>
      <c r="AX65">
        <v>30</v>
      </c>
      <c r="AY65">
        <v>0</v>
      </c>
      <c r="AZ65">
        <v>0</v>
      </c>
      <c r="BA65">
        <v>15</v>
      </c>
      <c r="BB65">
        <v>45</v>
      </c>
      <c r="BC65">
        <v>33</v>
      </c>
      <c r="BD65">
        <v>115.16</v>
      </c>
      <c r="BE65">
        <v>108.12</v>
      </c>
      <c r="BF65">
        <v>56.86</v>
      </c>
      <c r="BG65">
        <v>0</v>
      </c>
      <c r="BH65">
        <v>9.59</v>
      </c>
    </row>
    <row r="66" spans="7:60">
      <c r="G66" t="s">
        <v>108</v>
      </c>
      <c r="H66" s="115">
        <v>62.759999999999991</v>
      </c>
      <c r="I66" s="88">
        <v>0.66999999999999993</v>
      </c>
      <c r="J66" s="88">
        <v>1.76</v>
      </c>
      <c r="K66" s="88">
        <v>9.59</v>
      </c>
      <c r="L66" s="88">
        <v>14.38</v>
      </c>
      <c r="M66" s="116">
        <v>0</v>
      </c>
      <c r="N66" s="115">
        <v>443.41</v>
      </c>
      <c r="O66" s="88">
        <v>207.48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0.38</v>
      </c>
      <c r="AD66">
        <v>0.38</v>
      </c>
      <c r="AE66">
        <v>0</v>
      </c>
      <c r="AF66">
        <v>0</v>
      </c>
      <c r="AG66">
        <v>12.47</v>
      </c>
      <c r="AH66">
        <v>0.43</v>
      </c>
      <c r="AI66">
        <v>0.59</v>
      </c>
      <c r="AJ66">
        <v>0.4</v>
      </c>
      <c r="AK66">
        <v>14.38</v>
      </c>
      <c r="AL66">
        <v>0.32</v>
      </c>
      <c r="AM66">
        <v>0.43</v>
      </c>
      <c r="AN66">
        <v>0</v>
      </c>
      <c r="AO66">
        <v>2.88</v>
      </c>
      <c r="AP66">
        <v>1.44</v>
      </c>
      <c r="AQ66">
        <v>0.24</v>
      </c>
      <c r="AR66">
        <v>4.57</v>
      </c>
      <c r="AS66">
        <v>1.83</v>
      </c>
      <c r="AT66">
        <v>248.71</v>
      </c>
      <c r="AU66">
        <v>1.4</v>
      </c>
      <c r="AV66">
        <v>4.5199999999999996</v>
      </c>
      <c r="AW66">
        <v>41.58</v>
      </c>
      <c r="AX66">
        <v>30</v>
      </c>
      <c r="AY66">
        <v>0</v>
      </c>
      <c r="AZ66">
        <v>0</v>
      </c>
      <c r="BA66">
        <v>15</v>
      </c>
      <c r="BB66">
        <v>45</v>
      </c>
      <c r="BC66">
        <v>35</v>
      </c>
      <c r="BD66">
        <v>115.16</v>
      </c>
      <c r="BE66">
        <v>108.12</v>
      </c>
      <c r="BF66">
        <v>42.29</v>
      </c>
      <c r="BG66">
        <v>0</v>
      </c>
      <c r="BH66">
        <v>9.59</v>
      </c>
    </row>
    <row r="67" spans="7:60">
      <c r="G67" t="s">
        <v>109</v>
      </c>
      <c r="H67" s="115">
        <v>55.75</v>
      </c>
      <c r="I67" s="88">
        <v>0.66999999999999993</v>
      </c>
      <c r="J67" s="88">
        <v>1.76</v>
      </c>
      <c r="K67" s="88">
        <v>120.82</v>
      </c>
      <c r="L67" s="88">
        <v>14.38</v>
      </c>
      <c r="M67" s="116">
        <v>0</v>
      </c>
      <c r="N67" s="115">
        <v>443.41</v>
      </c>
      <c r="O67" s="88">
        <v>246.48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0.38</v>
      </c>
      <c r="AD67">
        <v>0.38</v>
      </c>
      <c r="AE67">
        <v>0</v>
      </c>
      <c r="AF67">
        <v>0</v>
      </c>
      <c r="AG67">
        <v>17.260000000000002</v>
      </c>
      <c r="AH67">
        <v>0.43</v>
      </c>
      <c r="AI67">
        <v>0.59</v>
      </c>
      <c r="AJ67">
        <v>0.4</v>
      </c>
      <c r="AK67">
        <v>14.38</v>
      </c>
      <c r="AL67">
        <v>0.32</v>
      </c>
      <c r="AM67">
        <v>0.43</v>
      </c>
      <c r="AN67">
        <v>120.82</v>
      </c>
      <c r="AO67">
        <v>2.88</v>
      </c>
      <c r="AP67">
        <v>1.44</v>
      </c>
      <c r="AQ67">
        <v>0.24</v>
      </c>
      <c r="AR67">
        <v>4.57</v>
      </c>
      <c r="AS67">
        <v>1.83</v>
      </c>
      <c r="AT67">
        <v>248.71</v>
      </c>
      <c r="AU67">
        <v>1.4</v>
      </c>
      <c r="AV67">
        <v>4.5199999999999996</v>
      </c>
      <c r="AW67">
        <v>41.58</v>
      </c>
      <c r="AX67">
        <v>30</v>
      </c>
      <c r="AY67">
        <v>0</v>
      </c>
      <c r="AZ67">
        <v>0</v>
      </c>
      <c r="BA67">
        <v>15</v>
      </c>
      <c r="BB67">
        <v>45</v>
      </c>
      <c r="BC67">
        <v>74</v>
      </c>
      <c r="BD67">
        <v>115.16</v>
      </c>
      <c r="BE67">
        <v>108.12</v>
      </c>
      <c r="BF67">
        <v>30.49</v>
      </c>
      <c r="BG67">
        <v>0</v>
      </c>
      <c r="BH67">
        <v>0</v>
      </c>
    </row>
    <row r="68" spans="7:60">
      <c r="G68" t="s">
        <v>110</v>
      </c>
      <c r="H68" s="115">
        <v>45.879999999999995</v>
      </c>
      <c r="I68" s="88">
        <v>0.66999999999999993</v>
      </c>
      <c r="J68" s="88">
        <v>1.76</v>
      </c>
      <c r="K68" s="88">
        <v>120.82</v>
      </c>
      <c r="L68" s="88">
        <v>14.38</v>
      </c>
      <c r="M68" s="116">
        <v>0</v>
      </c>
      <c r="N68" s="115">
        <v>443.41</v>
      </c>
      <c r="O68" s="88">
        <v>247.48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0.38</v>
      </c>
      <c r="AD68">
        <v>0.38</v>
      </c>
      <c r="AE68">
        <v>0</v>
      </c>
      <c r="AF68">
        <v>0</v>
      </c>
      <c r="AG68">
        <v>17.260000000000002</v>
      </c>
      <c r="AH68">
        <v>0.43</v>
      </c>
      <c r="AI68">
        <v>0.59</v>
      </c>
      <c r="AJ68">
        <v>0.4</v>
      </c>
      <c r="AK68">
        <v>14.38</v>
      </c>
      <c r="AL68">
        <v>0.32</v>
      </c>
      <c r="AM68">
        <v>0.43</v>
      </c>
      <c r="AN68">
        <v>120.82</v>
      </c>
      <c r="AO68">
        <v>2.88</v>
      </c>
      <c r="AP68">
        <v>1.44</v>
      </c>
      <c r="AQ68">
        <v>0.24</v>
      </c>
      <c r="AR68">
        <v>4.57</v>
      </c>
      <c r="AS68">
        <v>1.83</v>
      </c>
      <c r="AT68">
        <v>248.71</v>
      </c>
      <c r="AU68">
        <v>1.4</v>
      </c>
      <c r="AV68">
        <v>4.5199999999999996</v>
      </c>
      <c r="AW68">
        <v>41.58</v>
      </c>
      <c r="AX68">
        <v>30</v>
      </c>
      <c r="AY68">
        <v>0</v>
      </c>
      <c r="AZ68">
        <v>0</v>
      </c>
      <c r="BA68">
        <v>15</v>
      </c>
      <c r="BB68">
        <v>45</v>
      </c>
      <c r="BC68">
        <v>75</v>
      </c>
      <c r="BD68">
        <v>115.16</v>
      </c>
      <c r="BE68">
        <v>108.12</v>
      </c>
      <c r="BF68">
        <v>20.62</v>
      </c>
      <c r="BG68">
        <v>0</v>
      </c>
      <c r="BH68">
        <v>0</v>
      </c>
    </row>
    <row r="69" spans="7:60">
      <c r="G69" t="s">
        <v>111</v>
      </c>
      <c r="H69" s="115">
        <v>34.369999999999997</v>
      </c>
      <c r="I69" s="88">
        <v>0.66999999999999993</v>
      </c>
      <c r="J69" s="88">
        <v>1.76</v>
      </c>
      <c r="K69" s="88">
        <v>120.82</v>
      </c>
      <c r="L69" s="88">
        <v>14.38</v>
      </c>
      <c r="M69" s="116">
        <v>0</v>
      </c>
      <c r="N69" s="115">
        <v>443.41</v>
      </c>
      <c r="O69" s="88">
        <v>249.48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0.38</v>
      </c>
      <c r="AD69">
        <v>0.38</v>
      </c>
      <c r="AE69">
        <v>0</v>
      </c>
      <c r="AF69">
        <v>0</v>
      </c>
      <c r="AG69">
        <v>17.260000000000002</v>
      </c>
      <c r="AH69">
        <v>0.43</v>
      </c>
      <c r="AI69">
        <v>0.59</v>
      </c>
      <c r="AJ69">
        <v>0.4</v>
      </c>
      <c r="AK69">
        <v>14.38</v>
      </c>
      <c r="AL69">
        <v>0.32</v>
      </c>
      <c r="AM69">
        <v>0.43</v>
      </c>
      <c r="AN69">
        <v>120.82</v>
      </c>
      <c r="AO69">
        <v>2.88</v>
      </c>
      <c r="AP69">
        <v>1.44</v>
      </c>
      <c r="AQ69">
        <v>0.24</v>
      </c>
      <c r="AR69">
        <v>4.57</v>
      </c>
      <c r="AS69">
        <v>1.83</v>
      </c>
      <c r="AT69">
        <v>248.71</v>
      </c>
      <c r="AU69">
        <v>1.4</v>
      </c>
      <c r="AV69">
        <v>4.5199999999999996</v>
      </c>
      <c r="AW69">
        <v>41.58</v>
      </c>
      <c r="AX69">
        <v>30</v>
      </c>
      <c r="AY69">
        <v>0</v>
      </c>
      <c r="AZ69">
        <v>0</v>
      </c>
      <c r="BA69">
        <v>15</v>
      </c>
      <c r="BB69">
        <v>45</v>
      </c>
      <c r="BC69">
        <v>77</v>
      </c>
      <c r="BD69">
        <v>115.16</v>
      </c>
      <c r="BE69">
        <v>108.12</v>
      </c>
      <c r="BF69">
        <v>9.11</v>
      </c>
      <c r="BG69">
        <v>0</v>
      </c>
      <c r="BH69">
        <v>0</v>
      </c>
    </row>
    <row r="70" spans="7:60">
      <c r="G70" t="s">
        <v>112</v>
      </c>
      <c r="H70" s="115">
        <v>25.93</v>
      </c>
      <c r="I70" s="88">
        <v>0.66999999999999993</v>
      </c>
      <c r="J70" s="88">
        <v>1.76</v>
      </c>
      <c r="K70" s="88">
        <v>120.82</v>
      </c>
      <c r="L70" s="88">
        <v>14.38</v>
      </c>
      <c r="M70" s="116">
        <v>0</v>
      </c>
      <c r="N70" s="115">
        <v>443.41</v>
      </c>
      <c r="O70" s="88">
        <v>251.48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0.38</v>
      </c>
      <c r="AD70">
        <v>0.38</v>
      </c>
      <c r="AE70">
        <v>0</v>
      </c>
      <c r="AF70">
        <v>0</v>
      </c>
      <c r="AG70">
        <v>17.260000000000002</v>
      </c>
      <c r="AH70">
        <v>0.43</v>
      </c>
      <c r="AI70">
        <v>0.59</v>
      </c>
      <c r="AJ70">
        <v>0.4</v>
      </c>
      <c r="AK70">
        <v>14.38</v>
      </c>
      <c r="AL70">
        <v>0.32</v>
      </c>
      <c r="AM70">
        <v>0.43</v>
      </c>
      <c r="AN70">
        <v>120.82</v>
      </c>
      <c r="AO70">
        <v>2.88</v>
      </c>
      <c r="AP70">
        <v>1.44</v>
      </c>
      <c r="AQ70">
        <v>0.24</v>
      </c>
      <c r="AR70">
        <v>4.57</v>
      </c>
      <c r="AS70">
        <v>1.83</v>
      </c>
      <c r="AT70">
        <v>248.71</v>
      </c>
      <c r="AU70">
        <v>1.4</v>
      </c>
      <c r="AV70">
        <v>4.5199999999999996</v>
      </c>
      <c r="AW70">
        <v>41.58</v>
      </c>
      <c r="AX70">
        <v>30</v>
      </c>
      <c r="AY70">
        <v>0</v>
      </c>
      <c r="AZ70">
        <v>0</v>
      </c>
      <c r="BA70">
        <v>15</v>
      </c>
      <c r="BB70">
        <v>45</v>
      </c>
      <c r="BC70">
        <v>79</v>
      </c>
      <c r="BD70">
        <v>115.16</v>
      </c>
      <c r="BE70">
        <v>108.12</v>
      </c>
      <c r="BF70">
        <v>0.67</v>
      </c>
      <c r="BG70">
        <v>0</v>
      </c>
      <c r="BH70">
        <v>0</v>
      </c>
    </row>
    <row r="71" spans="7:60">
      <c r="G71" t="s">
        <v>113</v>
      </c>
      <c r="H71" s="115">
        <v>27.179999999999996</v>
      </c>
      <c r="I71" s="88">
        <v>0.66999999999999993</v>
      </c>
      <c r="J71" s="88">
        <v>1.76</v>
      </c>
      <c r="K71" s="88">
        <v>120.82</v>
      </c>
      <c r="L71" s="88">
        <v>14.38</v>
      </c>
      <c r="M71" s="116">
        <v>0</v>
      </c>
      <c r="N71" s="115">
        <v>443.41</v>
      </c>
      <c r="O71" s="88">
        <v>172.48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0.38</v>
      </c>
      <c r="AD71">
        <v>0.38</v>
      </c>
      <c r="AE71">
        <v>0</v>
      </c>
      <c r="AF71">
        <v>0</v>
      </c>
      <c r="AG71">
        <v>19.18</v>
      </c>
      <c r="AH71">
        <v>0.43</v>
      </c>
      <c r="AI71">
        <v>0.59</v>
      </c>
      <c r="AJ71">
        <v>0.4</v>
      </c>
      <c r="AK71">
        <v>14.38</v>
      </c>
      <c r="AL71">
        <v>0.32</v>
      </c>
      <c r="AM71">
        <v>0.43</v>
      </c>
      <c r="AN71">
        <v>120.82</v>
      </c>
      <c r="AO71">
        <v>2.88</v>
      </c>
      <c r="AP71">
        <v>1.44</v>
      </c>
      <c r="AQ71">
        <v>0.24</v>
      </c>
      <c r="AR71">
        <v>4.57</v>
      </c>
      <c r="AS71">
        <v>1.83</v>
      </c>
      <c r="AT71">
        <v>248.71</v>
      </c>
      <c r="AU71">
        <v>1.4</v>
      </c>
      <c r="AV71">
        <v>4.5199999999999996</v>
      </c>
      <c r="AW71">
        <v>41.58</v>
      </c>
      <c r="AX71">
        <v>30</v>
      </c>
      <c r="AY71">
        <v>0</v>
      </c>
      <c r="AZ71">
        <v>0</v>
      </c>
      <c r="BA71">
        <v>15</v>
      </c>
      <c r="BB71">
        <v>45</v>
      </c>
      <c r="BC71">
        <v>0</v>
      </c>
      <c r="BD71">
        <v>115.16</v>
      </c>
      <c r="BE71">
        <v>108.12</v>
      </c>
      <c r="BF71">
        <v>0</v>
      </c>
      <c r="BG71">
        <v>0</v>
      </c>
      <c r="BH71">
        <v>0</v>
      </c>
    </row>
    <row r="72" spans="7:60">
      <c r="G72" t="s">
        <v>114</v>
      </c>
      <c r="H72" s="115">
        <v>47.320000000000007</v>
      </c>
      <c r="I72" s="88">
        <v>0.66999999999999993</v>
      </c>
      <c r="J72" s="88">
        <v>1.76</v>
      </c>
      <c r="K72" s="88">
        <v>120.82</v>
      </c>
      <c r="L72" s="88">
        <v>14.38</v>
      </c>
      <c r="M72" s="116">
        <v>0</v>
      </c>
      <c r="N72" s="115">
        <v>443.41</v>
      </c>
      <c r="O72" s="88">
        <v>172.48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0.38</v>
      </c>
      <c r="AD72">
        <v>0.38</v>
      </c>
      <c r="AE72">
        <v>20.14</v>
      </c>
      <c r="AF72">
        <v>0</v>
      </c>
      <c r="AG72">
        <v>19.18</v>
      </c>
      <c r="AH72">
        <v>0.43</v>
      </c>
      <c r="AI72">
        <v>0.59</v>
      </c>
      <c r="AJ72">
        <v>0.4</v>
      </c>
      <c r="AK72">
        <v>14.38</v>
      </c>
      <c r="AL72">
        <v>0.32</v>
      </c>
      <c r="AM72">
        <v>0.43</v>
      </c>
      <c r="AN72">
        <v>120.82</v>
      </c>
      <c r="AO72">
        <v>2.88</v>
      </c>
      <c r="AP72">
        <v>1.44</v>
      </c>
      <c r="AQ72">
        <v>0.24</v>
      </c>
      <c r="AR72">
        <v>4.57</v>
      </c>
      <c r="AS72">
        <v>1.83</v>
      </c>
      <c r="AT72">
        <v>248.71</v>
      </c>
      <c r="AU72">
        <v>1.4</v>
      </c>
      <c r="AV72">
        <v>4.5199999999999996</v>
      </c>
      <c r="AW72">
        <v>41.58</v>
      </c>
      <c r="AX72">
        <v>30</v>
      </c>
      <c r="AY72">
        <v>0</v>
      </c>
      <c r="AZ72">
        <v>0</v>
      </c>
      <c r="BA72">
        <v>15</v>
      </c>
      <c r="BB72">
        <v>45</v>
      </c>
      <c r="BC72">
        <v>0</v>
      </c>
      <c r="BD72">
        <v>115.16</v>
      </c>
      <c r="BE72">
        <v>108.12</v>
      </c>
      <c r="BF72">
        <v>0</v>
      </c>
      <c r="BG72">
        <v>0</v>
      </c>
      <c r="BH72">
        <v>0</v>
      </c>
    </row>
    <row r="73" spans="7:60">
      <c r="G73" t="s">
        <v>115</v>
      </c>
      <c r="H73" s="115">
        <v>47.320000000000007</v>
      </c>
      <c r="I73" s="88">
        <v>0.66999999999999993</v>
      </c>
      <c r="J73" s="88">
        <v>1.76</v>
      </c>
      <c r="K73" s="88">
        <v>120.82</v>
      </c>
      <c r="L73" s="88">
        <v>14.38</v>
      </c>
      <c r="M73" s="116">
        <v>0</v>
      </c>
      <c r="N73" s="115">
        <v>443.41</v>
      </c>
      <c r="O73" s="88">
        <v>172.48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0.38</v>
      </c>
      <c r="AD73">
        <v>0.38</v>
      </c>
      <c r="AE73">
        <v>20.14</v>
      </c>
      <c r="AF73">
        <v>0</v>
      </c>
      <c r="AG73">
        <v>19.18</v>
      </c>
      <c r="AH73">
        <v>0.43</v>
      </c>
      <c r="AI73">
        <v>0.59</v>
      </c>
      <c r="AJ73">
        <v>0.4</v>
      </c>
      <c r="AK73">
        <v>14.38</v>
      </c>
      <c r="AL73">
        <v>0.32</v>
      </c>
      <c r="AM73">
        <v>0.43</v>
      </c>
      <c r="AN73">
        <v>120.82</v>
      </c>
      <c r="AO73">
        <v>2.88</v>
      </c>
      <c r="AP73">
        <v>1.44</v>
      </c>
      <c r="AQ73">
        <v>0.24</v>
      </c>
      <c r="AR73">
        <v>4.57</v>
      </c>
      <c r="AS73">
        <v>1.83</v>
      </c>
      <c r="AT73">
        <v>248.71</v>
      </c>
      <c r="AU73">
        <v>1.4</v>
      </c>
      <c r="AV73">
        <v>4.5199999999999996</v>
      </c>
      <c r="AW73">
        <v>41.58</v>
      </c>
      <c r="AX73">
        <v>30</v>
      </c>
      <c r="AY73">
        <v>0</v>
      </c>
      <c r="AZ73">
        <v>0</v>
      </c>
      <c r="BA73">
        <v>15</v>
      </c>
      <c r="BB73">
        <v>45</v>
      </c>
      <c r="BC73">
        <v>0</v>
      </c>
      <c r="BD73">
        <v>115.16</v>
      </c>
      <c r="BE73">
        <v>108.12</v>
      </c>
      <c r="BF73">
        <v>0</v>
      </c>
      <c r="BG73">
        <v>0</v>
      </c>
      <c r="BH73">
        <v>0</v>
      </c>
    </row>
    <row r="74" spans="7:60">
      <c r="G74" t="s">
        <v>116</v>
      </c>
      <c r="H74" s="115">
        <v>47.320000000000007</v>
      </c>
      <c r="I74" s="88">
        <v>0.66999999999999993</v>
      </c>
      <c r="J74" s="88">
        <v>1.76</v>
      </c>
      <c r="K74" s="88">
        <v>120.82</v>
      </c>
      <c r="L74" s="88">
        <v>14.38</v>
      </c>
      <c r="M74" s="116">
        <v>0</v>
      </c>
      <c r="N74" s="115">
        <v>443.41</v>
      </c>
      <c r="O74" s="88">
        <v>172.48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0.38</v>
      </c>
      <c r="AD74">
        <v>0.38</v>
      </c>
      <c r="AE74">
        <v>20.14</v>
      </c>
      <c r="AF74">
        <v>0</v>
      </c>
      <c r="AG74">
        <v>19.18</v>
      </c>
      <c r="AH74">
        <v>0.43</v>
      </c>
      <c r="AI74">
        <v>0.59</v>
      </c>
      <c r="AJ74">
        <v>0.4</v>
      </c>
      <c r="AK74">
        <v>14.38</v>
      </c>
      <c r="AL74">
        <v>0.32</v>
      </c>
      <c r="AM74">
        <v>0.43</v>
      </c>
      <c r="AN74">
        <v>120.82</v>
      </c>
      <c r="AO74">
        <v>2.88</v>
      </c>
      <c r="AP74">
        <v>1.44</v>
      </c>
      <c r="AQ74">
        <v>0.24</v>
      </c>
      <c r="AR74">
        <v>4.57</v>
      </c>
      <c r="AS74">
        <v>1.83</v>
      </c>
      <c r="AT74">
        <v>248.71</v>
      </c>
      <c r="AU74">
        <v>1.4</v>
      </c>
      <c r="AV74">
        <v>4.5199999999999996</v>
      </c>
      <c r="AW74">
        <v>41.58</v>
      </c>
      <c r="AX74">
        <v>30</v>
      </c>
      <c r="AY74">
        <v>0</v>
      </c>
      <c r="AZ74">
        <v>0</v>
      </c>
      <c r="BA74">
        <v>15</v>
      </c>
      <c r="BB74">
        <v>45</v>
      </c>
      <c r="BC74">
        <v>0</v>
      </c>
      <c r="BD74">
        <v>115.16</v>
      </c>
      <c r="BE74">
        <v>108.12</v>
      </c>
      <c r="BF74">
        <v>0</v>
      </c>
      <c r="BG74">
        <v>0</v>
      </c>
      <c r="BH74">
        <v>0</v>
      </c>
    </row>
    <row r="75" spans="7:60">
      <c r="G75" t="s">
        <v>117</v>
      </c>
      <c r="H75" s="115">
        <v>125.95</v>
      </c>
      <c r="I75" s="88">
        <v>0.66999999999999993</v>
      </c>
      <c r="J75" s="88">
        <v>1.76</v>
      </c>
      <c r="K75" s="88">
        <v>120.82</v>
      </c>
      <c r="L75" s="88">
        <v>14.38</v>
      </c>
      <c r="M75" s="116">
        <v>0</v>
      </c>
      <c r="N75" s="115">
        <v>194.7</v>
      </c>
      <c r="O75" s="88">
        <v>202.20999999999998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0.38</v>
      </c>
      <c r="AD75">
        <v>0.38</v>
      </c>
      <c r="AE75">
        <v>0</v>
      </c>
      <c r="AF75">
        <v>98.77</v>
      </c>
      <c r="AG75">
        <v>19.18</v>
      </c>
      <c r="AH75">
        <v>0.43</v>
      </c>
      <c r="AI75">
        <v>0.59</v>
      </c>
      <c r="AJ75">
        <v>0.4</v>
      </c>
      <c r="AK75">
        <v>14.38</v>
      </c>
      <c r="AL75">
        <v>0.32</v>
      </c>
      <c r="AM75">
        <v>0.43</v>
      </c>
      <c r="AN75">
        <v>120.82</v>
      </c>
      <c r="AO75">
        <v>2.88</v>
      </c>
      <c r="AP75">
        <v>1.44</v>
      </c>
      <c r="AQ75">
        <v>0.24</v>
      </c>
      <c r="AR75">
        <v>4.3</v>
      </c>
      <c r="AS75">
        <v>1.83</v>
      </c>
      <c r="AT75">
        <v>0</v>
      </c>
      <c r="AU75">
        <v>1.4</v>
      </c>
      <c r="AV75">
        <v>4.5199999999999996</v>
      </c>
      <c r="AW75">
        <v>41.58</v>
      </c>
      <c r="AX75">
        <v>30</v>
      </c>
      <c r="AY75">
        <v>30</v>
      </c>
      <c r="AZ75">
        <v>0</v>
      </c>
      <c r="BA75">
        <v>15</v>
      </c>
      <c r="BB75">
        <v>45</v>
      </c>
      <c r="BC75">
        <v>0</v>
      </c>
      <c r="BD75">
        <v>115.16</v>
      </c>
      <c r="BE75">
        <v>108.12</v>
      </c>
      <c r="BF75">
        <v>0</v>
      </c>
      <c r="BG75">
        <v>0</v>
      </c>
      <c r="BH75">
        <v>0</v>
      </c>
    </row>
    <row r="76" spans="7:60">
      <c r="G76" t="s">
        <v>118</v>
      </c>
      <c r="H76" s="115">
        <v>125.95</v>
      </c>
      <c r="I76" s="88">
        <v>0.66999999999999993</v>
      </c>
      <c r="J76" s="88">
        <v>1.76</v>
      </c>
      <c r="K76" s="88">
        <v>120.82</v>
      </c>
      <c r="L76" s="88">
        <v>14.38</v>
      </c>
      <c r="M76" s="116">
        <v>0</v>
      </c>
      <c r="N76" s="115">
        <v>194.7</v>
      </c>
      <c r="O76" s="88">
        <v>202.20999999999998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0.38</v>
      </c>
      <c r="AD76">
        <v>0.38</v>
      </c>
      <c r="AE76">
        <v>0</v>
      </c>
      <c r="AF76">
        <v>98.77</v>
      </c>
      <c r="AG76">
        <v>19.18</v>
      </c>
      <c r="AH76">
        <v>0.43</v>
      </c>
      <c r="AI76">
        <v>0.59</v>
      </c>
      <c r="AJ76">
        <v>0.4</v>
      </c>
      <c r="AK76">
        <v>14.38</v>
      </c>
      <c r="AL76">
        <v>0.32</v>
      </c>
      <c r="AM76">
        <v>0.43</v>
      </c>
      <c r="AN76">
        <v>120.82</v>
      </c>
      <c r="AO76">
        <v>2.88</v>
      </c>
      <c r="AP76">
        <v>1.44</v>
      </c>
      <c r="AQ76">
        <v>0.24</v>
      </c>
      <c r="AR76">
        <v>4.3</v>
      </c>
      <c r="AS76">
        <v>1.83</v>
      </c>
      <c r="AT76">
        <v>0</v>
      </c>
      <c r="AU76">
        <v>1.4</v>
      </c>
      <c r="AV76">
        <v>4.5199999999999996</v>
      </c>
      <c r="AW76">
        <v>41.58</v>
      </c>
      <c r="AX76">
        <v>30</v>
      </c>
      <c r="AY76">
        <v>30</v>
      </c>
      <c r="AZ76">
        <v>0</v>
      </c>
      <c r="BA76">
        <v>15</v>
      </c>
      <c r="BB76">
        <v>45</v>
      </c>
      <c r="BC76">
        <v>0</v>
      </c>
      <c r="BD76">
        <v>115.16</v>
      </c>
      <c r="BE76">
        <v>108.12</v>
      </c>
      <c r="BF76">
        <v>0</v>
      </c>
      <c r="BG76">
        <v>0</v>
      </c>
      <c r="BH76">
        <v>0</v>
      </c>
    </row>
    <row r="77" spans="7:60">
      <c r="G77" t="s">
        <v>119</v>
      </c>
      <c r="H77" s="115">
        <v>125.95</v>
      </c>
      <c r="I77" s="88">
        <v>0.66999999999999993</v>
      </c>
      <c r="J77" s="88">
        <v>1.76</v>
      </c>
      <c r="K77" s="88">
        <v>120.82</v>
      </c>
      <c r="L77" s="88">
        <v>14.38</v>
      </c>
      <c r="M77" s="116">
        <v>0</v>
      </c>
      <c r="N77" s="115">
        <v>194.7</v>
      </c>
      <c r="O77" s="88">
        <v>202.20999999999998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0.38</v>
      </c>
      <c r="AD77">
        <v>0.38</v>
      </c>
      <c r="AE77">
        <v>0</v>
      </c>
      <c r="AF77">
        <v>98.77</v>
      </c>
      <c r="AG77">
        <v>19.18</v>
      </c>
      <c r="AH77">
        <v>0.43</v>
      </c>
      <c r="AI77">
        <v>0.59</v>
      </c>
      <c r="AJ77">
        <v>0.4</v>
      </c>
      <c r="AK77">
        <v>14.38</v>
      </c>
      <c r="AL77">
        <v>0.32</v>
      </c>
      <c r="AM77">
        <v>0.43</v>
      </c>
      <c r="AN77">
        <v>120.82</v>
      </c>
      <c r="AO77">
        <v>2.88</v>
      </c>
      <c r="AP77">
        <v>1.44</v>
      </c>
      <c r="AQ77">
        <v>0.24</v>
      </c>
      <c r="AR77">
        <v>4.3</v>
      </c>
      <c r="AS77">
        <v>1.83</v>
      </c>
      <c r="AT77">
        <v>0</v>
      </c>
      <c r="AU77">
        <v>1.4</v>
      </c>
      <c r="AV77">
        <v>4.5199999999999996</v>
      </c>
      <c r="AW77">
        <v>41.58</v>
      </c>
      <c r="AX77">
        <v>30</v>
      </c>
      <c r="AY77">
        <v>30</v>
      </c>
      <c r="AZ77">
        <v>0</v>
      </c>
      <c r="BA77">
        <v>15</v>
      </c>
      <c r="BB77">
        <v>45</v>
      </c>
      <c r="BC77">
        <v>0</v>
      </c>
      <c r="BD77">
        <v>115.16</v>
      </c>
      <c r="BE77">
        <v>108.12</v>
      </c>
      <c r="BF77">
        <v>0</v>
      </c>
      <c r="BG77">
        <v>0</v>
      </c>
      <c r="BH77">
        <v>0</v>
      </c>
    </row>
    <row r="78" spans="7:60">
      <c r="G78" t="s">
        <v>120</v>
      </c>
      <c r="H78" s="115">
        <v>125.95</v>
      </c>
      <c r="I78" s="88">
        <v>0.66999999999999993</v>
      </c>
      <c r="J78" s="88">
        <v>1.76</v>
      </c>
      <c r="K78" s="88">
        <v>120.82</v>
      </c>
      <c r="L78" s="88">
        <v>14.38</v>
      </c>
      <c r="M78" s="116">
        <v>0</v>
      </c>
      <c r="N78" s="115">
        <v>194.7</v>
      </c>
      <c r="O78" s="88">
        <v>202.20999999999998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0.38</v>
      </c>
      <c r="AD78">
        <v>0.38</v>
      </c>
      <c r="AE78">
        <v>0</v>
      </c>
      <c r="AF78">
        <v>98.77</v>
      </c>
      <c r="AG78">
        <v>19.18</v>
      </c>
      <c r="AH78">
        <v>0.43</v>
      </c>
      <c r="AI78">
        <v>0.59</v>
      </c>
      <c r="AJ78">
        <v>0.4</v>
      </c>
      <c r="AK78">
        <v>14.38</v>
      </c>
      <c r="AL78">
        <v>0.32</v>
      </c>
      <c r="AM78">
        <v>0.43</v>
      </c>
      <c r="AN78">
        <v>120.82</v>
      </c>
      <c r="AO78">
        <v>2.88</v>
      </c>
      <c r="AP78">
        <v>1.44</v>
      </c>
      <c r="AQ78">
        <v>0.24</v>
      </c>
      <c r="AR78">
        <v>4.3</v>
      </c>
      <c r="AS78">
        <v>1.83</v>
      </c>
      <c r="AT78">
        <v>0</v>
      </c>
      <c r="AU78">
        <v>1.4</v>
      </c>
      <c r="AV78">
        <v>4.5199999999999996</v>
      </c>
      <c r="AW78">
        <v>41.58</v>
      </c>
      <c r="AX78">
        <v>30</v>
      </c>
      <c r="AY78">
        <v>30</v>
      </c>
      <c r="AZ78">
        <v>0</v>
      </c>
      <c r="BA78">
        <v>15</v>
      </c>
      <c r="BB78">
        <v>45</v>
      </c>
      <c r="BC78">
        <v>0</v>
      </c>
      <c r="BD78">
        <v>115.16</v>
      </c>
      <c r="BE78">
        <v>108.12</v>
      </c>
      <c r="BF78">
        <v>0</v>
      </c>
      <c r="BG78">
        <v>0</v>
      </c>
      <c r="BH78">
        <v>0</v>
      </c>
    </row>
    <row r="79" spans="7:60">
      <c r="G79" t="s">
        <v>121</v>
      </c>
      <c r="H79" s="115">
        <v>125.95</v>
      </c>
      <c r="I79" s="88">
        <v>0.66999999999999993</v>
      </c>
      <c r="J79" s="88">
        <v>1.76</v>
      </c>
      <c r="K79" s="88">
        <v>0</v>
      </c>
      <c r="L79" s="88">
        <v>14.38</v>
      </c>
      <c r="M79" s="116">
        <v>0</v>
      </c>
      <c r="N79" s="115">
        <v>153.12</v>
      </c>
      <c r="O79" s="88">
        <v>202.20999999999998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0.38</v>
      </c>
      <c r="AD79">
        <v>0.38</v>
      </c>
      <c r="AE79">
        <v>0</v>
      </c>
      <c r="AF79">
        <v>98.77</v>
      </c>
      <c r="AG79">
        <v>19.18</v>
      </c>
      <c r="AH79">
        <v>0.43</v>
      </c>
      <c r="AI79">
        <v>0.59</v>
      </c>
      <c r="AJ79">
        <v>0.4</v>
      </c>
      <c r="AK79">
        <v>14.38</v>
      </c>
      <c r="AL79">
        <v>0.32</v>
      </c>
      <c r="AM79">
        <v>0.43</v>
      </c>
      <c r="AN79">
        <v>0</v>
      </c>
      <c r="AO79">
        <v>2.88</v>
      </c>
      <c r="AP79">
        <v>1.44</v>
      </c>
      <c r="AQ79">
        <v>0.24</v>
      </c>
      <c r="AR79">
        <v>4.3</v>
      </c>
      <c r="AS79">
        <v>1.83</v>
      </c>
      <c r="AT79">
        <v>0</v>
      </c>
      <c r="AU79">
        <v>1.4</v>
      </c>
      <c r="AV79">
        <v>4.5199999999999996</v>
      </c>
      <c r="AW79">
        <v>0</v>
      </c>
      <c r="AX79">
        <v>30</v>
      </c>
      <c r="AY79">
        <v>30</v>
      </c>
      <c r="AZ79">
        <v>0</v>
      </c>
      <c r="BA79">
        <v>15</v>
      </c>
      <c r="BB79">
        <v>45</v>
      </c>
      <c r="BC79">
        <v>0</v>
      </c>
      <c r="BD79">
        <v>115.16</v>
      </c>
      <c r="BE79">
        <v>108.12</v>
      </c>
      <c r="BF79">
        <v>0</v>
      </c>
      <c r="BG79">
        <v>0</v>
      </c>
      <c r="BH79">
        <v>0</v>
      </c>
    </row>
    <row r="80" spans="7:60">
      <c r="G80" t="s">
        <v>122</v>
      </c>
      <c r="H80" s="115">
        <v>125.95</v>
      </c>
      <c r="I80" s="88">
        <v>0.66999999999999993</v>
      </c>
      <c r="J80" s="88">
        <v>1.76</v>
      </c>
      <c r="K80" s="88">
        <v>0</v>
      </c>
      <c r="L80" s="88">
        <v>14.38</v>
      </c>
      <c r="M80" s="116">
        <v>0</v>
      </c>
      <c r="N80" s="115">
        <v>153.12</v>
      </c>
      <c r="O80" s="88">
        <v>202.20999999999998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0.38</v>
      </c>
      <c r="AD80">
        <v>0.38</v>
      </c>
      <c r="AE80">
        <v>0</v>
      </c>
      <c r="AF80">
        <v>98.77</v>
      </c>
      <c r="AG80">
        <v>19.18</v>
      </c>
      <c r="AH80">
        <v>0.43</v>
      </c>
      <c r="AI80">
        <v>0.59</v>
      </c>
      <c r="AJ80">
        <v>0.4</v>
      </c>
      <c r="AK80">
        <v>14.38</v>
      </c>
      <c r="AL80">
        <v>0.32</v>
      </c>
      <c r="AM80">
        <v>0.43</v>
      </c>
      <c r="AN80">
        <v>0</v>
      </c>
      <c r="AO80">
        <v>2.88</v>
      </c>
      <c r="AP80">
        <v>1.44</v>
      </c>
      <c r="AQ80">
        <v>0.24</v>
      </c>
      <c r="AR80">
        <v>4.3</v>
      </c>
      <c r="AS80">
        <v>1.83</v>
      </c>
      <c r="AT80">
        <v>0</v>
      </c>
      <c r="AU80">
        <v>1.4</v>
      </c>
      <c r="AV80">
        <v>4.5199999999999996</v>
      </c>
      <c r="AW80">
        <v>0</v>
      </c>
      <c r="AX80">
        <v>30</v>
      </c>
      <c r="AY80">
        <v>30</v>
      </c>
      <c r="AZ80">
        <v>0</v>
      </c>
      <c r="BA80">
        <v>15</v>
      </c>
      <c r="BB80">
        <v>45</v>
      </c>
      <c r="BC80">
        <v>0</v>
      </c>
      <c r="BD80">
        <v>115.16</v>
      </c>
      <c r="BE80">
        <v>108.12</v>
      </c>
      <c r="BF80">
        <v>0</v>
      </c>
      <c r="BG80">
        <v>0</v>
      </c>
      <c r="BH80">
        <v>0</v>
      </c>
    </row>
    <row r="81" spans="7:60">
      <c r="G81" t="s">
        <v>123</v>
      </c>
      <c r="H81" s="115">
        <v>125.95</v>
      </c>
      <c r="I81" s="88">
        <v>0.66999999999999993</v>
      </c>
      <c r="J81" s="88">
        <v>1.76</v>
      </c>
      <c r="K81" s="88">
        <v>0</v>
      </c>
      <c r="L81" s="88">
        <v>14.38</v>
      </c>
      <c r="M81" s="116">
        <v>0</v>
      </c>
      <c r="N81" s="115">
        <v>153.12</v>
      </c>
      <c r="O81" s="88">
        <v>202.20999999999998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0.38</v>
      </c>
      <c r="AD81">
        <v>0.38</v>
      </c>
      <c r="AE81">
        <v>0</v>
      </c>
      <c r="AF81">
        <v>98.77</v>
      </c>
      <c r="AG81">
        <v>19.18</v>
      </c>
      <c r="AH81">
        <v>0.43</v>
      </c>
      <c r="AI81">
        <v>0.59</v>
      </c>
      <c r="AJ81">
        <v>0.4</v>
      </c>
      <c r="AK81">
        <v>14.38</v>
      </c>
      <c r="AL81">
        <v>0.32</v>
      </c>
      <c r="AM81">
        <v>0.43</v>
      </c>
      <c r="AN81">
        <v>0</v>
      </c>
      <c r="AO81">
        <v>2.88</v>
      </c>
      <c r="AP81">
        <v>1.44</v>
      </c>
      <c r="AQ81">
        <v>0.24</v>
      </c>
      <c r="AR81">
        <v>4.3</v>
      </c>
      <c r="AS81">
        <v>1.83</v>
      </c>
      <c r="AT81">
        <v>0</v>
      </c>
      <c r="AU81">
        <v>1.4</v>
      </c>
      <c r="AV81">
        <v>4.5199999999999996</v>
      </c>
      <c r="AW81">
        <v>0</v>
      </c>
      <c r="AX81">
        <v>30</v>
      </c>
      <c r="AY81">
        <v>30</v>
      </c>
      <c r="AZ81">
        <v>0</v>
      </c>
      <c r="BA81">
        <v>15</v>
      </c>
      <c r="BB81">
        <v>45</v>
      </c>
      <c r="BC81">
        <v>0</v>
      </c>
      <c r="BD81">
        <v>115.16</v>
      </c>
      <c r="BE81">
        <v>108.12</v>
      </c>
      <c r="BF81">
        <v>0</v>
      </c>
      <c r="BG81">
        <v>0</v>
      </c>
      <c r="BH81">
        <v>0</v>
      </c>
    </row>
    <row r="82" spans="7:60">
      <c r="G82" t="s">
        <v>124</v>
      </c>
      <c r="H82" s="115">
        <v>125.95</v>
      </c>
      <c r="I82" s="88">
        <v>0.66999999999999993</v>
      </c>
      <c r="J82" s="88">
        <v>1.76</v>
      </c>
      <c r="K82" s="88">
        <v>0</v>
      </c>
      <c r="L82" s="88">
        <v>14.38</v>
      </c>
      <c r="M82" s="116">
        <v>0</v>
      </c>
      <c r="N82" s="115">
        <v>153.12</v>
      </c>
      <c r="O82" s="88">
        <v>202.20999999999998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0.38</v>
      </c>
      <c r="AD82">
        <v>0.38</v>
      </c>
      <c r="AE82">
        <v>0</v>
      </c>
      <c r="AF82">
        <v>98.77</v>
      </c>
      <c r="AG82">
        <v>19.18</v>
      </c>
      <c r="AH82">
        <v>0.43</v>
      </c>
      <c r="AI82">
        <v>0.59</v>
      </c>
      <c r="AJ82">
        <v>0.4</v>
      </c>
      <c r="AK82">
        <v>14.38</v>
      </c>
      <c r="AL82">
        <v>0.32</v>
      </c>
      <c r="AM82">
        <v>0.43</v>
      </c>
      <c r="AN82">
        <v>0</v>
      </c>
      <c r="AO82">
        <v>2.88</v>
      </c>
      <c r="AP82">
        <v>1.44</v>
      </c>
      <c r="AQ82">
        <v>0.24</v>
      </c>
      <c r="AR82">
        <v>4.3</v>
      </c>
      <c r="AS82">
        <v>1.83</v>
      </c>
      <c r="AT82">
        <v>0</v>
      </c>
      <c r="AU82">
        <v>1.4</v>
      </c>
      <c r="AV82">
        <v>4.5199999999999996</v>
      </c>
      <c r="AW82">
        <v>0</v>
      </c>
      <c r="AX82">
        <v>30</v>
      </c>
      <c r="AY82">
        <v>30</v>
      </c>
      <c r="AZ82">
        <v>0</v>
      </c>
      <c r="BA82">
        <v>15</v>
      </c>
      <c r="BB82">
        <v>45</v>
      </c>
      <c r="BC82">
        <v>0</v>
      </c>
      <c r="BD82">
        <v>115.16</v>
      </c>
      <c r="BE82">
        <v>108.12</v>
      </c>
      <c r="BF82">
        <v>0</v>
      </c>
      <c r="BG82">
        <v>0</v>
      </c>
      <c r="BH82">
        <v>0</v>
      </c>
    </row>
    <row r="83" spans="7:60">
      <c r="G83" t="s">
        <v>125</v>
      </c>
      <c r="H83" s="115">
        <v>125.95</v>
      </c>
      <c r="I83" s="88">
        <v>0.66999999999999993</v>
      </c>
      <c r="J83" s="88">
        <v>1.76</v>
      </c>
      <c r="K83" s="88">
        <v>0</v>
      </c>
      <c r="L83" s="88">
        <v>14.38</v>
      </c>
      <c r="M83" s="116">
        <v>0</v>
      </c>
      <c r="N83" s="115">
        <v>153.12</v>
      </c>
      <c r="O83" s="88">
        <v>202.20999999999998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0</v>
      </c>
      <c r="AF83">
        <v>98.77</v>
      </c>
      <c r="AG83">
        <v>19.18</v>
      </c>
      <c r="AH83">
        <v>0.43</v>
      </c>
      <c r="AI83">
        <v>0.59</v>
      </c>
      <c r="AJ83">
        <v>0.4</v>
      </c>
      <c r="AK83">
        <v>14.38</v>
      </c>
      <c r="AL83">
        <v>0.32</v>
      </c>
      <c r="AM83">
        <v>0.43</v>
      </c>
      <c r="AN83">
        <v>0</v>
      </c>
      <c r="AO83">
        <v>2.88</v>
      </c>
      <c r="AP83">
        <v>1.44</v>
      </c>
      <c r="AQ83">
        <v>0.24</v>
      </c>
      <c r="AR83">
        <v>4.3</v>
      </c>
      <c r="AS83">
        <v>1.83</v>
      </c>
      <c r="AT83">
        <v>0</v>
      </c>
      <c r="AU83">
        <v>1.4</v>
      </c>
      <c r="AV83">
        <v>4.5199999999999996</v>
      </c>
      <c r="AW83">
        <v>0</v>
      </c>
      <c r="AX83">
        <v>30</v>
      </c>
      <c r="AY83">
        <v>30</v>
      </c>
      <c r="AZ83">
        <v>0</v>
      </c>
      <c r="BA83">
        <v>15</v>
      </c>
      <c r="BB83">
        <v>45</v>
      </c>
      <c r="BC83">
        <v>0</v>
      </c>
      <c r="BD83">
        <v>115.16</v>
      </c>
      <c r="BE83">
        <v>108.12</v>
      </c>
      <c r="BF83">
        <v>0</v>
      </c>
      <c r="BG83">
        <v>0</v>
      </c>
      <c r="BH83">
        <v>0</v>
      </c>
    </row>
    <row r="84" spans="7:60">
      <c r="G84" t="s">
        <v>126</v>
      </c>
      <c r="H84" s="115">
        <v>125.95</v>
      </c>
      <c r="I84" s="88">
        <v>0.66999999999999993</v>
      </c>
      <c r="J84" s="88">
        <v>1.76</v>
      </c>
      <c r="K84" s="88">
        <v>0</v>
      </c>
      <c r="L84" s="88">
        <v>14.38</v>
      </c>
      <c r="M84" s="116">
        <v>0</v>
      </c>
      <c r="N84" s="115">
        <v>153.12</v>
      </c>
      <c r="O84" s="88">
        <v>202.20999999999998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0</v>
      </c>
      <c r="AF84">
        <v>98.77</v>
      </c>
      <c r="AG84">
        <v>19.18</v>
      </c>
      <c r="AH84">
        <v>0.43</v>
      </c>
      <c r="AI84">
        <v>0.59</v>
      </c>
      <c r="AJ84">
        <v>0.4</v>
      </c>
      <c r="AK84">
        <v>14.38</v>
      </c>
      <c r="AL84">
        <v>0.32</v>
      </c>
      <c r="AM84">
        <v>0.43</v>
      </c>
      <c r="AN84">
        <v>0</v>
      </c>
      <c r="AO84">
        <v>2.88</v>
      </c>
      <c r="AP84">
        <v>1.44</v>
      </c>
      <c r="AQ84">
        <v>0.24</v>
      </c>
      <c r="AR84">
        <v>4.3</v>
      </c>
      <c r="AS84">
        <v>1.83</v>
      </c>
      <c r="AT84">
        <v>0</v>
      </c>
      <c r="AU84">
        <v>1.4</v>
      </c>
      <c r="AV84">
        <v>4.5199999999999996</v>
      </c>
      <c r="AW84">
        <v>0</v>
      </c>
      <c r="AX84">
        <v>30</v>
      </c>
      <c r="AY84">
        <v>30</v>
      </c>
      <c r="AZ84">
        <v>0</v>
      </c>
      <c r="BA84">
        <v>15</v>
      </c>
      <c r="BB84">
        <v>45</v>
      </c>
      <c r="BC84">
        <v>0</v>
      </c>
      <c r="BD84">
        <v>115.16</v>
      </c>
      <c r="BE84">
        <v>108.12</v>
      </c>
      <c r="BF84">
        <v>0</v>
      </c>
      <c r="BG84">
        <v>0</v>
      </c>
      <c r="BH84">
        <v>0</v>
      </c>
    </row>
    <row r="85" spans="7:60">
      <c r="G85" t="s">
        <v>127</v>
      </c>
      <c r="H85" s="115">
        <v>125.95</v>
      </c>
      <c r="I85" s="88">
        <v>0.66999999999999993</v>
      </c>
      <c r="J85" s="88">
        <v>1.76</v>
      </c>
      <c r="K85" s="88">
        <v>0</v>
      </c>
      <c r="L85" s="88">
        <v>14.38</v>
      </c>
      <c r="M85" s="116">
        <v>0</v>
      </c>
      <c r="N85" s="115">
        <v>153.12</v>
      </c>
      <c r="O85" s="88">
        <v>202.20999999999998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0</v>
      </c>
      <c r="AF85">
        <v>98.77</v>
      </c>
      <c r="AG85">
        <v>19.18</v>
      </c>
      <c r="AH85">
        <v>0.43</v>
      </c>
      <c r="AI85">
        <v>0.59</v>
      </c>
      <c r="AJ85">
        <v>0.4</v>
      </c>
      <c r="AK85">
        <v>14.38</v>
      </c>
      <c r="AL85">
        <v>0.32</v>
      </c>
      <c r="AM85">
        <v>0.43</v>
      </c>
      <c r="AN85">
        <v>0</v>
      </c>
      <c r="AO85">
        <v>2.88</v>
      </c>
      <c r="AP85">
        <v>1.44</v>
      </c>
      <c r="AQ85">
        <v>0.24</v>
      </c>
      <c r="AR85">
        <v>4.3</v>
      </c>
      <c r="AS85">
        <v>1.83</v>
      </c>
      <c r="AT85">
        <v>0</v>
      </c>
      <c r="AU85">
        <v>1.4</v>
      </c>
      <c r="AV85">
        <v>4.5199999999999996</v>
      </c>
      <c r="AW85">
        <v>0</v>
      </c>
      <c r="AX85">
        <v>30</v>
      </c>
      <c r="AY85">
        <v>30</v>
      </c>
      <c r="AZ85">
        <v>0</v>
      </c>
      <c r="BA85">
        <v>15</v>
      </c>
      <c r="BB85">
        <v>45</v>
      </c>
      <c r="BC85">
        <v>0</v>
      </c>
      <c r="BD85">
        <v>115.16</v>
      </c>
      <c r="BE85">
        <v>108.12</v>
      </c>
      <c r="BF85">
        <v>0</v>
      </c>
      <c r="BG85">
        <v>0</v>
      </c>
      <c r="BH85">
        <v>0</v>
      </c>
    </row>
    <row r="86" spans="7:60">
      <c r="G86" t="s">
        <v>128</v>
      </c>
      <c r="H86" s="115">
        <v>125.95</v>
      </c>
      <c r="I86" s="88">
        <v>0.66999999999999993</v>
      </c>
      <c r="J86" s="88">
        <v>1.76</v>
      </c>
      <c r="K86" s="88">
        <v>0</v>
      </c>
      <c r="L86" s="88">
        <v>14.38</v>
      </c>
      <c r="M86" s="116">
        <v>0</v>
      </c>
      <c r="N86" s="115">
        <v>153.12</v>
      </c>
      <c r="O86" s="88">
        <v>202.20999999999998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0</v>
      </c>
      <c r="AF86">
        <v>98.77</v>
      </c>
      <c r="AG86">
        <v>19.18</v>
      </c>
      <c r="AH86">
        <v>0.43</v>
      </c>
      <c r="AI86">
        <v>0.59</v>
      </c>
      <c r="AJ86">
        <v>0.4</v>
      </c>
      <c r="AK86">
        <v>14.38</v>
      </c>
      <c r="AL86">
        <v>0.32</v>
      </c>
      <c r="AM86">
        <v>0.43</v>
      </c>
      <c r="AN86">
        <v>0</v>
      </c>
      <c r="AO86">
        <v>2.88</v>
      </c>
      <c r="AP86">
        <v>1.44</v>
      </c>
      <c r="AQ86">
        <v>0.24</v>
      </c>
      <c r="AR86">
        <v>4.3</v>
      </c>
      <c r="AS86">
        <v>1.83</v>
      </c>
      <c r="AT86">
        <v>0</v>
      </c>
      <c r="AU86">
        <v>1.4</v>
      </c>
      <c r="AV86">
        <v>4.5199999999999996</v>
      </c>
      <c r="AW86">
        <v>0</v>
      </c>
      <c r="AX86">
        <v>30</v>
      </c>
      <c r="AY86">
        <v>30</v>
      </c>
      <c r="AZ86">
        <v>0</v>
      </c>
      <c r="BA86">
        <v>15</v>
      </c>
      <c r="BB86">
        <v>45</v>
      </c>
      <c r="BC86">
        <v>0</v>
      </c>
      <c r="BD86">
        <v>115.16</v>
      </c>
      <c r="BE86">
        <v>108.12</v>
      </c>
      <c r="BF86">
        <v>0</v>
      </c>
      <c r="BG86">
        <v>0</v>
      </c>
      <c r="BH86">
        <v>0</v>
      </c>
    </row>
    <row r="87" spans="7:60">
      <c r="G87" t="s">
        <v>129</v>
      </c>
      <c r="H87" s="115">
        <v>27.179999999999996</v>
      </c>
      <c r="I87" s="88">
        <v>0.66999999999999993</v>
      </c>
      <c r="J87" s="88">
        <v>1.76</v>
      </c>
      <c r="K87" s="88">
        <v>0</v>
      </c>
      <c r="L87" s="88">
        <v>14.38</v>
      </c>
      <c r="M87" s="116">
        <v>0</v>
      </c>
      <c r="N87" s="115">
        <v>153.12</v>
      </c>
      <c r="O87" s="88">
        <v>202.20999999999998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0</v>
      </c>
      <c r="AF87">
        <v>0</v>
      </c>
      <c r="AG87">
        <v>19.18</v>
      </c>
      <c r="AH87">
        <v>0.43</v>
      </c>
      <c r="AI87">
        <v>0.59</v>
      </c>
      <c r="AJ87">
        <v>0.4</v>
      </c>
      <c r="AK87">
        <v>14.38</v>
      </c>
      <c r="AL87">
        <v>0.32</v>
      </c>
      <c r="AM87">
        <v>0.43</v>
      </c>
      <c r="AN87">
        <v>0</v>
      </c>
      <c r="AO87">
        <v>2.88</v>
      </c>
      <c r="AP87">
        <v>1.44</v>
      </c>
      <c r="AQ87">
        <v>0.24</v>
      </c>
      <c r="AR87">
        <v>4.3</v>
      </c>
      <c r="AS87">
        <v>1.83</v>
      </c>
      <c r="AT87">
        <v>0</v>
      </c>
      <c r="AU87">
        <v>1.4</v>
      </c>
      <c r="AV87">
        <v>4.5199999999999996</v>
      </c>
      <c r="AW87">
        <v>0</v>
      </c>
      <c r="AX87">
        <v>30</v>
      </c>
      <c r="AY87">
        <v>30</v>
      </c>
      <c r="AZ87">
        <v>0</v>
      </c>
      <c r="BA87">
        <v>15</v>
      </c>
      <c r="BB87">
        <v>45</v>
      </c>
      <c r="BC87">
        <v>0</v>
      </c>
      <c r="BD87">
        <v>115.16</v>
      </c>
      <c r="BE87">
        <v>108.12</v>
      </c>
      <c r="BF87">
        <v>0</v>
      </c>
      <c r="BG87">
        <v>0</v>
      </c>
      <c r="BH87">
        <v>0</v>
      </c>
    </row>
    <row r="88" spans="7:60">
      <c r="G88" t="s">
        <v>130</v>
      </c>
      <c r="H88" s="115">
        <v>27.179999999999996</v>
      </c>
      <c r="I88" s="88">
        <v>0.66999999999999993</v>
      </c>
      <c r="J88" s="88">
        <v>1.76</v>
      </c>
      <c r="K88" s="88">
        <v>0</v>
      </c>
      <c r="L88" s="88">
        <v>14.38</v>
      </c>
      <c r="M88" s="116">
        <v>0</v>
      </c>
      <c r="N88" s="115">
        <v>153.12</v>
      </c>
      <c r="O88" s="88">
        <v>202.20999999999998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0</v>
      </c>
      <c r="AF88">
        <v>0</v>
      </c>
      <c r="AG88">
        <v>19.18</v>
      </c>
      <c r="AH88">
        <v>0.43</v>
      </c>
      <c r="AI88">
        <v>0.59</v>
      </c>
      <c r="AJ88">
        <v>0.4</v>
      </c>
      <c r="AK88">
        <v>14.38</v>
      </c>
      <c r="AL88">
        <v>0.32</v>
      </c>
      <c r="AM88">
        <v>0.43</v>
      </c>
      <c r="AN88">
        <v>0</v>
      </c>
      <c r="AO88">
        <v>2.88</v>
      </c>
      <c r="AP88">
        <v>1.44</v>
      </c>
      <c r="AQ88">
        <v>0.24</v>
      </c>
      <c r="AR88">
        <v>4.3</v>
      </c>
      <c r="AS88">
        <v>1.83</v>
      </c>
      <c r="AT88">
        <v>0</v>
      </c>
      <c r="AU88">
        <v>1.4</v>
      </c>
      <c r="AV88">
        <v>4.5199999999999996</v>
      </c>
      <c r="AW88">
        <v>0</v>
      </c>
      <c r="AX88">
        <v>30</v>
      </c>
      <c r="AY88">
        <v>30</v>
      </c>
      <c r="AZ88">
        <v>0</v>
      </c>
      <c r="BA88">
        <v>15</v>
      </c>
      <c r="BB88">
        <v>45</v>
      </c>
      <c r="BC88">
        <v>0</v>
      </c>
      <c r="BD88">
        <v>115.16</v>
      </c>
      <c r="BE88">
        <v>108.12</v>
      </c>
      <c r="BF88">
        <v>0</v>
      </c>
      <c r="BG88">
        <v>0</v>
      </c>
      <c r="BH88">
        <v>0</v>
      </c>
    </row>
    <row r="89" spans="7:60">
      <c r="G89" t="s">
        <v>131</v>
      </c>
      <c r="H89" s="115">
        <v>27.179999999999996</v>
      </c>
      <c r="I89" s="88">
        <v>0.66999999999999993</v>
      </c>
      <c r="J89" s="88">
        <v>1.76</v>
      </c>
      <c r="K89" s="88">
        <v>0</v>
      </c>
      <c r="L89" s="88">
        <v>14.38</v>
      </c>
      <c r="M89" s="116">
        <v>0</v>
      </c>
      <c r="N89" s="115">
        <v>153.12</v>
      </c>
      <c r="O89" s="88">
        <v>202.20999999999998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0</v>
      </c>
      <c r="AF89">
        <v>0</v>
      </c>
      <c r="AG89">
        <v>19.18</v>
      </c>
      <c r="AH89">
        <v>0.43</v>
      </c>
      <c r="AI89">
        <v>0.59</v>
      </c>
      <c r="AJ89">
        <v>0.4</v>
      </c>
      <c r="AK89">
        <v>14.38</v>
      </c>
      <c r="AL89">
        <v>0.32</v>
      </c>
      <c r="AM89">
        <v>0.43</v>
      </c>
      <c r="AN89">
        <v>0</v>
      </c>
      <c r="AO89">
        <v>2.88</v>
      </c>
      <c r="AP89">
        <v>1.44</v>
      </c>
      <c r="AQ89">
        <v>0.24</v>
      </c>
      <c r="AR89">
        <v>4.3</v>
      </c>
      <c r="AS89">
        <v>1.83</v>
      </c>
      <c r="AT89">
        <v>0</v>
      </c>
      <c r="AU89">
        <v>1.4</v>
      </c>
      <c r="AV89">
        <v>4.5199999999999996</v>
      </c>
      <c r="AW89">
        <v>0</v>
      </c>
      <c r="AX89">
        <v>30</v>
      </c>
      <c r="AY89">
        <v>30</v>
      </c>
      <c r="AZ89">
        <v>0</v>
      </c>
      <c r="BA89">
        <v>15</v>
      </c>
      <c r="BB89">
        <v>45</v>
      </c>
      <c r="BC89">
        <v>0</v>
      </c>
      <c r="BD89">
        <v>115.16</v>
      </c>
      <c r="BE89">
        <v>108.12</v>
      </c>
      <c r="BF89">
        <v>0</v>
      </c>
      <c r="BG89">
        <v>0</v>
      </c>
      <c r="BH89">
        <v>0</v>
      </c>
    </row>
    <row r="90" spans="7:60">
      <c r="G90" t="s">
        <v>132</v>
      </c>
      <c r="H90" s="115">
        <v>27.179999999999996</v>
      </c>
      <c r="I90" s="88">
        <v>0.66999999999999993</v>
      </c>
      <c r="J90" s="88">
        <v>1.76</v>
      </c>
      <c r="K90" s="88">
        <v>0</v>
      </c>
      <c r="L90" s="88">
        <v>14.38</v>
      </c>
      <c r="M90" s="116">
        <v>0</v>
      </c>
      <c r="N90" s="115">
        <v>153.12</v>
      </c>
      <c r="O90" s="88">
        <v>226.20999999999998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0</v>
      </c>
      <c r="AG90">
        <v>19.18</v>
      </c>
      <c r="AH90">
        <v>0.43</v>
      </c>
      <c r="AI90">
        <v>0.59</v>
      </c>
      <c r="AJ90">
        <v>0.4</v>
      </c>
      <c r="AK90">
        <v>14.38</v>
      </c>
      <c r="AL90">
        <v>0.32</v>
      </c>
      <c r="AM90">
        <v>0.43</v>
      </c>
      <c r="AN90">
        <v>0</v>
      </c>
      <c r="AO90">
        <v>2.88</v>
      </c>
      <c r="AP90">
        <v>1.44</v>
      </c>
      <c r="AQ90">
        <v>0.24</v>
      </c>
      <c r="AR90">
        <v>4.3</v>
      </c>
      <c r="AS90">
        <v>1.83</v>
      </c>
      <c r="AT90">
        <v>0</v>
      </c>
      <c r="AU90">
        <v>1.4</v>
      </c>
      <c r="AV90">
        <v>4.5199999999999996</v>
      </c>
      <c r="AW90">
        <v>0</v>
      </c>
      <c r="AX90">
        <v>30</v>
      </c>
      <c r="AY90">
        <v>30</v>
      </c>
      <c r="AZ90">
        <v>0</v>
      </c>
      <c r="BA90">
        <v>15</v>
      </c>
      <c r="BB90">
        <v>45</v>
      </c>
      <c r="BC90">
        <v>24</v>
      </c>
      <c r="BD90">
        <v>115.16</v>
      </c>
      <c r="BE90">
        <v>108.12</v>
      </c>
      <c r="BF90">
        <v>0</v>
      </c>
      <c r="BG90">
        <v>0</v>
      </c>
      <c r="BH90">
        <v>0</v>
      </c>
    </row>
    <row r="91" spans="7:60">
      <c r="G91" t="s">
        <v>133</v>
      </c>
      <c r="H91" s="115">
        <v>27.179999999999996</v>
      </c>
      <c r="I91" s="88">
        <v>0.66999999999999993</v>
      </c>
      <c r="J91" s="88">
        <v>1.76</v>
      </c>
      <c r="K91" s="88">
        <v>0</v>
      </c>
      <c r="L91" s="88">
        <v>14.38</v>
      </c>
      <c r="M91" s="116">
        <v>0</v>
      </c>
      <c r="N91" s="115">
        <v>153.12</v>
      </c>
      <c r="O91" s="88">
        <v>251.21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0</v>
      </c>
      <c r="AG91">
        <v>19.18</v>
      </c>
      <c r="AH91">
        <v>0.43</v>
      </c>
      <c r="AI91">
        <v>0.59</v>
      </c>
      <c r="AJ91">
        <v>0.4</v>
      </c>
      <c r="AK91">
        <v>14.38</v>
      </c>
      <c r="AL91">
        <v>0.32</v>
      </c>
      <c r="AM91">
        <v>0.43</v>
      </c>
      <c r="AN91">
        <v>0</v>
      </c>
      <c r="AO91">
        <v>2.88</v>
      </c>
      <c r="AP91">
        <v>1.44</v>
      </c>
      <c r="AQ91">
        <v>0.24</v>
      </c>
      <c r="AR91">
        <v>4.3</v>
      </c>
      <c r="AS91">
        <v>1.83</v>
      </c>
      <c r="AT91">
        <v>0</v>
      </c>
      <c r="AU91">
        <v>1.4</v>
      </c>
      <c r="AV91">
        <v>4.5199999999999996</v>
      </c>
      <c r="AW91">
        <v>0</v>
      </c>
      <c r="AX91">
        <v>30</v>
      </c>
      <c r="AY91">
        <v>30</v>
      </c>
      <c r="AZ91">
        <v>25</v>
      </c>
      <c r="BA91">
        <v>15</v>
      </c>
      <c r="BB91">
        <v>45</v>
      </c>
      <c r="BC91">
        <v>24</v>
      </c>
      <c r="BD91">
        <v>115.16</v>
      </c>
      <c r="BE91">
        <v>108.12</v>
      </c>
      <c r="BF91">
        <v>0</v>
      </c>
      <c r="BG91">
        <v>0</v>
      </c>
      <c r="BH91">
        <v>0</v>
      </c>
    </row>
    <row r="92" spans="7:60">
      <c r="G92" t="s">
        <v>134</v>
      </c>
      <c r="H92" s="115">
        <v>27.179999999999996</v>
      </c>
      <c r="I92" s="88">
        <v>0.66999999999999993</v>
      </c>
      <c r="J92" s="88">
        <v>1.76</v>
      </c>
      <c r="K92" s="88">
        <v>0</v>
      </c>
      <c r="L92" s="88">
        <v>14.38</v>
      </c>
      <c r="M92" s="116">
        <v>0</v>
      </c>
      <c r="N92" s="115">
        <v>153.12</v>
      </c>
      <c r="O92" s="88">
        <v>243.21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0</v>
      </c>
      <c r="AG92">
        <v>19.18</v>
      </c>
      <c r="AH92">
        <v>0.43</v>
      </c>
      <c r="AI92">
        <v>0.59</v>
      </c>
      <c r="AJ92">
        <v>0.4</v>
      </c>
      <c r="AK92">
        <v>14.38</v>
      </c>
      <c r="AL92">
        <v>0.32</v>
      </c>
      <c r="AM92">
        <v>0.43</v>
      </c>
      <c r="AN92">
        <v>0</v>
      </c>
      <c r="AO92">
        <v>2.88</v>
      </c>
      <c r="AP92">
        <v>1.44</v>
      </c>
      <c r="AQ92">
        <v>0.24</v>
      </c>
      <c r="AR92">
        <v>4.3</v>
      </c>
      <c r="AS92">
        <v>1.83</v>
      </c>
      <c r="AT92">
        <v>0</v>
      </c>
      <c r="AU92">
        <v>1.4</v>
      </c>
      <c r="AV92">
        <v>4.5199999999999996</v>
      </c>
      <c r="AW92">
        <v>0</v>
      </c>
      <c r="AX92">
        <v>30</v>
      </c>
      <c r="AY92">
        <v>30</v>
      </c>
      <c r="AZ92">
        <v>25</v>
      </c>
      <c r="BA92">
        <v>15</v>
      </c>
      <c r="BB92">
        <v>45</v>
      </c>
      <c r="BC92">
        <v>16</v>
      </c>
      <c r="BD92">
        <v>115.16</v>
      </c>
      <c r="BE92">
        <v>108.12</v>
      </c>
      <c r="BF92">
        <v>0</v>
      </c>
      <c r="BG92">
        <v>0</v>
      </c>
      <c r="BH92">
        <v>0</v>
      </c>
    </row>
    <row r="93" spans="7:60">
      <c r="G93" t="s">
        <v>135</v>
      </c>
      <c r="H93" s="115">
        <v>27.179999999999996</v>
      </c>
      <c r="I93" s="88">
        <v>0.66999999999999993</v>
      </c>
      <c r="J93" s="88">
        <v>1.76</v>
      </c>
      <c r="K93" s="88">
        <v>0</v>
      </c>
      <c r="L93" s="88">
        <v>14.38</v>
      </c>
      <c r="M93" s="116">
        <v>0</v>
      </c>
      <c r="N93" s="115">
        <v>153.12</v>
      </c>
      <c r="O93" s="88">
        <v>252.21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0</v>
      </c>
      <c r="AG93">
        <v>19.18</v>
      </c>
      <c r="AH93">
        <v>0.43</v>
      </c>
      <c r="AI93">
        <v>0.59</v>
      </c>
      <c r="AJ93">
        <v>0.4</v>
      </c>
      <c r="AK93">
        <v>14.38</v>
      </c>
      <c r="AL93">
        <v>0.32</v>
      </c>
      <c r="AM93">
        <v>0.43</v>
      </c>
      <c r="AN93">
        <v>0</v>
      </c>
      <c r="AO93">
        <v>2.88</v>
      </c>
      <c r="AP93">
        <v>1.44</v>
      </c>
      <c r="AQ93">
        <v>0.24</v>
      </c>
      <c r="AR93">
        <v>4.3</v>
      </c>
      <c r="AS93">
        <v>1.83</v>
      </c>
      <c r="AT93">
        <v>0</v>
      </c>
      <c r="AU93">
        <v>1.4</v>
      </c>
      <c r="AV93">
        <v>4.5199999999999996</v>
      </c>
      <c r="AW93">
        <v>0</v>
      </c>
      <c r="AX93">
        <v>30</v>
      </c>
      <c r="AY93">
        <v>30</v>
      </c>
      <c r="AZ93">
        <v>25</v>
      </c>
      <c r="BA93">
        <v>15</v>
      </c>
      <c r="BB93">
        <v>45</v>
      </c>
      <c r="BC93">
        <v>25</v>
      </c>
      <c r="BD93">
        <v>115.16</v>
      </c>
      <c r="BE93">
        <v>108.12</v>
      </c>
      <c r="BF93">
        <v>0</v>
      </c>
      <c r="BG93">
        <v>0</v>
      </c>
      <c r="BH93">
        <v>0</v>
      </c>
    </row>
    <row r="94" spans="7:60">
      <c r="G94" t="s">
        <v>136</v>
      </c>
      <c r="H94" s="115">
        <v>27.179999999999996</v>
      </c>
      <c r="I94" s="88">
        <v>0.66999999999999993</v>
      </c>
      <c r="J94" s="88">
        <v>1.76</v>
      </c>
      <c r="K94" s="88">
        <v>0</v>
      </c>
      <c r="L94" s="88">
        <v>14.38</v>
      </c>
      <c r="M94" s="116">
        <v>0</v>
      </c>
      <c r="N94" s="115">
        <v>153.12</v>
      </c>
      <c r="O94" s="88">
        <v>243.21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0</v>
      </c>
      <c r="AG94">
        <v>19.18</v>
      </c>
      <c r="AH94">
        <v>0.43</v>
      </c>
      <c r="AI94">
        <v>0.59</v>
      </c>
      <c r="AJ94">
        <v>0.4</v>
      </c>
      <c r="AK94">
        <v>14.38</v>
      </c>
      <c r="AL94">
        <v>0.32</v>
      </c>
      <c r="AM94">
        <v>0.43</v>
      </c>
      <c r="AN94">
        <v>0</v>
      </c>
      <c r="AO94">
        <v>2.88</v>
      </c>
      <c r="AP94">
        <v>1.44</v>
      </c>
      <c r="AQ94">
        <v>0.24</v>
      </c>
      <c r="AR94">
        <v>4.3</v>
      </c>
      <c r="AS94">
        <v>1.83</v>
      </c>
      <c r="AT94">
        <v>0</v>
      </c>
      <c r="AU94">
        <v>1.4</v>
      </c>
      <c r="AV94">
        <v>4.5199999999999996</v>
      </c>
      <c r="AW94">
        <v>0</v>
      </c>
      <c r="AX94">
        <v>30</v>
      </c>
      <c r="AY94">
        <v>30</v>
      </c>
      <c r="AZ94">
        <v>25</v>
      </c>
      <c r="BA94">
        <v>15</v>
      </c>
      <c r="BB94">
        <v>45</v>
      </c>
      <c r="BC94">
        <v>16</v>
      </c>
      <c r="BD94">
        <v>115.16</v>
      </c>
      <c r="BE94">
        <v>108.12</v>
      </c>
      <c r="BF94">
        <v>0</v>
      </c>
      <c r="BG94">
        <v>0</v>
      </c>
      <c r="BH94">
        <v>0</v>
      </c>
    </row>
    <row r="95" spans="7:60">
      <c r="G95" t="s">
        <v>137</v>
      </c>
      <c r="H95" s="115">
        <v>27.179999999999996</v>
      </c>
      <c r="I95" s="88">
        <v>0.66999999999999993</v>
      </c>
      <c r="J95" s="88">
        <v>1.76</v>
      </c>
      <c r="K95" s="88">
        <v>0</v>
      </c>
      <c r="L95" s="88">
        <v>14.38</v>
      </c>
      <c r="M95" s="116">
        <v>0</v>
      </c>
      <c r="N95" s="115">
        <v>153.12</v>
      </c>
      <c r="O95" s="88">
        <v>244.21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0</v>
      </c>
      <c r="AG95">
        <v>19.18</v>
      </c>
      <c r="AH95">
        <v>0.43</v>
      </c>
      <c r="AI95">
        <v>0.59</v>
      </c>
      <c r="AJ95">
        <v>0.4</v>
      </c>
      <c r="AK95">
        <v>14.38</v>
      </c>
      <c r="AL95">
        <v>0.32</v>
      </c>
      <c r="AM95">
        <v>0.43</v>
      </c>
      <c r="AN95">
        <v>0</v>
      </c>
      <c r="AO95">
        <v>2.88</v>
      </c>
      <c r="AP95">
        <v>1.44</v>
      </c>
      <c r="AQ95">
        <v>0.24</v>
      </c>
      <c r="AR95">
        <v>4.3</v>
      </c>
      <c r="AS95">
        <v>1.83</v>
      </c>
      <c r="AT95">
        <v>0</v>
      </c>
      <c r="AU95">
        <v>1.4</v>
      </c>
      <c r="AV95">
        <v>4.5199999999999996</v>
      </c>
      <c r="AW95">
        <v>0</v>
      </c>
      <c r="AX95">
        <v>30</v>
      </c>
      <c r="AY95">
        <v>30</v>
      </c>
      <c r="AZ95">
        <v>25</v>
      </c>
      <c r="BA95">
        <v>15</v>
      </c>
      <c r="BB95">
        <v>45</v>
      </c>
      <c r="BC95">
        <v>17</v>
      </c>
      <c r="BD95">
        <v>115.16</v>
      </c>
      <c r="BE95">
        <v>108.12</v>
      </c>
      <c r="BF95">
        <v>0</v>
      </c>
      <c r="BG95">
        <v>0</v>
      </c>
      <c r="BH95">
        <v>0</v>
      </c>
    </row>
    <row r="96" spans="7:60">
      <c r="G96" t="s">
        <v>138</v>
      </c>
      <c r="H96" s="115">
        <v>27.179999999999996</v>
      </c>
      <c r="I96" s="88">
        <v>0.66999999999999993</v>
      </c>
      <c r="J96" s="88">
        <v>1.76</v>
      </c>
      <c r="K96" s="88">
        <v>0</v>
      </c>
      <c r="L96" s="88">
        <v>14.38</v>
      </c>
      <c r="M96" s="116">
        <v>0</v>
      </c>
      <c r="N96" s="115">
        <v>153.12</v>
      </c>
      <c r="O96" s="88">
        <v>240.20999999999998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0</v>
      </c>
      <c r="AG96">
        <v>19.18</v>
      </c>
      <c r="AH96">
        <v>0.43</v>
      </c>
      <c r="AI96">
        <v>0.59</v>
      </c>
      <c r="AJ96">
        <v>0.4</v>
      </c>
      <c r="AK96">
        <v>14.38</v>
      </c>
      <c r="AL96">
        <v>0.32</v>
      </c>
      <c r="AM96">
        <v>0.43</v>
      </c>
      <c r="AN96">
        <v>0</v>
      </c>
      <c r="AO96">
        <v>2.88</v>
      </c>
      <c r="AP96">
        <v>1.44</v>
      </c>
      <c r="AQ96">
        <v>0.24</v>
      </c>
      <c r="AR96">
        <v>4.3</v>
      </c>
      <c r="AS96">
        <v>1.83</v>
      </c>
      <c r="AT96">
        <v>0</v>
      </c>
      <c r="AU96">
        <v>1.4</v>
      </c>
      <c r="AV96">
        <v>4.5199999999999996</v>
      </c>
      <c r="AW96">
        <v>0</v>
      </c>
      <c r="AX96">
        <v>30</v>
      </c>
      <c r="AY96">
        <v>30</v>
      </c>
      <c r="AZ96">
        <v>25</v>
      </c>
      <c r="BA96">
        <v>15</v>
      </c>
      <c r="BB96">
        <v>45</v>
      </c>
      <c r="BC96">
        <v>13</v>
      </c>
      <c r="BD96">
        <v>115.16</v>
      </c>
      <c r="BE96">
        <v>108.12</v>
      </c>
      <c r="BF96">
        <v>0</v>
      </c>
      <c r="BG96">
        <v>0</v>
      </c>
      <c r="BH96">
        <v>0</v>
      </c>
    </row>
    <row r="97" spans="1:133">
      <c r="G97" t="s">
        <v>139</v>
      </c>
      <c r="H97" s="115">
        <v>27.179999999999996</v>
      </c>
      <c r="I97" s="88">
        <v>0.66999999999999993</v>
      </c>
      <c r="J97" s="88">
        <v>1.76</v>
      </c>
      <c r="K97" s="88">
        <v>0</v>
      </c>
      <c r="L97" s="88">
        <v>14.38</v>
      </c>
      <c r="M97" s="116">
        <v>0</v>
      </c>
      <c r="N97" s="115">
        <v>153.12</v>
      </c>
      <c r="O97" s="88">
        <v>240.20999999999998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0</v>
      </c>
      <c r="AG97">
        <v>19.18</v>
      </c>
      <c r="AH97">
        <v>0.43</v>
      </c>
      <c r="AI97">
        <v>0.59</v>
      </c>
      <c r="AJ97">
        <v>0.4</v>
      </c>
      <c r="AK97">
        <v>14.38</v>
      </c>
      <c r="AL97">
        <v>0.32</v>
      </c>
      <c r="AM97">
        <v>0.43</v>
      </c>
      <c r="AN97">
        <v>0</v>
      </c>
      <c r="AO97">
        <v>2.88</v>
      </c>
      <c r="AP97">
        <v>1.44</v>
      </c>
      <c r="AQ97">
        <v>0.24</v>
      </c>
      <c r="AR97">
        <v>4.3</v>
      </c>
      <c r="AS97">
        <v>1.83</v>
      </c>
      <c r="AT97">
        <v>0</v>
      </c>
      <c r="AU97">
        <v>1.4</v>
      </c>
      <c r="AV97">
        <v>4.5199999999999996</v>
      </c>
      <c r="AW97">
        <v>0</v>
      </c>
      <c r="AX97">
        <v>30</v>
      </c>
      <c r="AY97">
        <v>30</v>
      </c>
      <c r="AZ97">
        <v>25</v>
      </c>
      <c r="BA97">
        <v>15</v>
      </c>
      <c r="BB97">
        <v>45</v>
      </c>
      <c r="BC97">
        <v>13</v>
      </c>
      <c r="BD97">
        <v>115.16</v>
      </c>
      <c r="BE97">
        <v>108.12</v>
      </c>
      <c r="BF97">
        <v>0</v>
      </c>
      <c r="BG97">
        <v>0</v>
      </c>
      <c r="BH97">
        <v>0</v>
      </c>
    </row>
    <row r="98" spans="1:133">
      <c r="G98" t="s">
        <v>140</v>
      </c>
      <c r="H98" s="115">
        <v>27.179999999999996</v>
      </c>
      <c r="I98" s="88">
        <v>0.66999999999999993</v>
      </c>
      <c r="J98" s="88">
        <v>1.76</v>
      </c>
      <c r="K98" s="88">
        <v>0</v>
      </c>
      <c r="L98" s="88">
        <v>14.38</v>
      </c>
      <c r="M98" s="116">
        <v>0</v>
      </c>
      <c r="N98" s="115">
        <v>153.12</v>
      </c>
      <c r="O98" s="88">
        <v>240.20999999999998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0</v>
      </c>
      <c r="AG98">
        <v>19.18</v>
      </c>
      <c r="AH98">
        <v>0.43</v>
      </c>
      <c r="AI98">
        <v>0.59</v>
      </c>
      <c r="AJ98">
        <v>0.4</v>
      </c>
      <c r="AK98">
        <v>14.38</v>
      </c>
      <c r="AL98">
        <v>0.32</v>
      </c>
      <c r="AM98">
        <v>0.43</v>
      </c>
      <c r="AN98">
        <v>0</v>
      </c>
      <c r="AO98">
        <v>2.88</v>
      </c>
      <c r="AP98">
        <v>1.44</v>
      </c>
      <c r="AQ98">
        <v>0.24</v>
      </c>
      <c r="AR98">
        <v>4.3</v>
      </c>
      <c r="AS98">
        <v>1.83</v>
      </c>
      <c r="AT98">
        <v>0</v>
      </c>
      <c r="AU98">
        <v>1.4</v>
      </c>
      <c r="AV98">
        <v>4.5199999999999996</v>
      </c>
      <c r="AW98">
        <v>0</v>
      </c>
      <c r="AX98">
        <v>30</v>
      </c>
      <c r="AY98">
        <v>30</v>
      </c>
      <c r="AZ98">
        <v>25</v>
      </c>
      <c r="BA98">
        <v>15</v>
      </c>
      <c r="BB98">
        <v>45</v>
      </c>
      <c r="BC98">
        <v>13</v>
      </c>
      <c r="BD98">
        <v>115.16</v>
      </c>
      <c r="BE98">
        <v>108.12</v>
      </c>
      <c r="BF98">
        <v>0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2.0264475000000002</v>
      </c>
      <c r="I99" s="111">
        <f t="shared" ref="I99:BU99" si="1">SUM(I3:I98)/4000</f>
        <v>1.5930000000000027E-2</v>
      </c>
      <c r="J99" s="111">
        <f t="shared" si="1"/>
        <v>4.1539999999999952E-2</v>
      </c>
      <c r="K99" s="111">
        <f t="shared" si="1"/>
        <v>0.80642000000000036</v>
      </c>
      <c r="L99" s="111">
        <f t="shared" si="1"/>
        <v>0.28758000000000022</v>
      </c>
      <c r="M99" s="111">
        <f t="shared" si="1"/>
        <v>0</v>
      </c>
      <c r="N99" s="110">
        <f t="shared" si="1"/>
        <v>7.1999399999999945</v>
      </c>
      <c r="O99" s="111">
        <f t="shared" si="1"/>
        <v>4.8383999999999903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9.1200000000000014E-3</v>
      </c>
      <c r="AD99">
        <f t="shared" si="1"/>
        <v>8.9699999999999971E-3</v>
      </c>
      <c r="AE99">
        <f t="shared" si="1"/>
        <v>0.22175</v>
      </c>
      <c r="AF99">
        <f t="shared" si="1"/>
        <v>0.59262000000000004</v>
      </c>
      <c r="AG99">
        <f t="shared" si="1"/>
        <v>0.4046900000000006</v>
      </c>
      <c r="AH99">
        <f t="shared" si="1"/>
        <v>1.0319999999999994E-2</v>
      </c>
      <c r="AI99">
        <f t="shared" si="1"/>
        <v>1.4510000000000038E-2</v>
      </c>
      <c r="AJ99">
        <f t="shared" si="1"/>
        <v>9.5999999999999818E-3</v>
      </c>
      <c r="AK99">
        <f t="shared" si="1"/>
        <v>0.28758000000000022</v>
      </c>
      <c r="AL99">
        <f t="shared" si="1"/>
        <v>7.6800000000000054E-3</v>
      </c>
      <c r="AM99">
        <f t="shared" si="1"/>
        <v>1.0319999999999994E-2</v>
      </c>
      <c r="AN99">
        <f t="shared" si="1"/>
        <v>0.72492000000000012</v>
      </c>
      <c r="AO99">
        <f t="shared" si="1"/>
        <v>6.9119999999999931E-2</v>
      </c>
      <c r="AP99">
        <f t="shared" si="1"/>
        <v>3.3859999999999987E-2</v>
      </c>
      <c r="AQ99">
        <f t="shared" si="1"/>
        <v>5.4799999999999927E-3</v>
      </c>
      <c r="AR99">
        <f t="shared" si="1"/>
        <v>0.10509000000000004</v>
      </c>
      <c r="AS99">
        <f t="shared" si="1"/>
        <v>4.3920000000000056E-2</v>
      </c>
      <c r="AT99">
        <f t="shared" si="1"/>
        <v>2.9845199999999967</v>
      </c>
      <c r="AU99">
        <f t="shared" si="1"/>
        <v>3.360000000000006E-2</v>
      </c>
      <c r="AV99">
        <f t="shared" si="1"/>
        <v>0.10669999999999991</v>
      </c>
      <c r="AW99">
        <f t="shared" si="1"/>
        <v>0.54053999999999958</v>
      </c>
      <c r="AX99">
        <f t="shared" si="1"/>
        <v>0.72</v>
      </c>
      <c r="AY99">
        <f t="shared" si="1"/>
        <v>0.18</v>
      </c>
      <c r="AZ99">
        <f t="shared" si="1"/>
        <v>0.29499999999999998</v>
      </c>
      <c r="BA99">
        <f t="shared" si="1"/>
        <v>0.36</v>
      </c>
      <c r="BB99">
        <f t="shared" si="1"/>
        <v>1.08</v>
      </c>
      <c r="BC99">
        <f t="shared" si="1"/>
        <v>0.23025000000000001</v>
      </c>
      <c r="BD99">
        <f t="shared" si="1"/>
        <v>2.7638399999999974</v>
      </c>
      <c r="BE99">
        <f t="shared" si="1"/>
        <v>2.5948800000000025</v>
      </c>
      <c r="BF99">
        <f t="shared" si="1"/>
        <v>0.61523749999999999</v>
      </c>
      <c r="BG99">
        <f t="shared" si="1"/>
        <v>7.6704999999999982E-2</v>
      </c>
      <c r="BH99">
        <f t="shared" si="1"/>
        <v>4.7949999999999998E-3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2022-01-27T08:29:14Z</dcterms:modified>
</cp:coreProperties>
</file>